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customXml/itemProps1.xml" ContentType="application/vnd.openxmlformats-officedocument.customXmlProperties+xml"/>
  <Default Extension="rels" ContentType="application/vnd.openxmlformats-package.relationship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325" yWindow="15" windowWidth="20115" windowHeight="9510"/>
  </bookViews>
  <sheets>
    <sheet name="MAIN DASHBOARD" sheetId="6" r:id="rId1"/>
    <sheet name="KPI - OVERVIEW DASHBOARD" sheetId="7" r:id="rId2"/>
  </sheets>
  <externalReferences>
    <externalReference r:id="rId3"/>
    <externalReference r:id="rId4"/>
    <externalReference r:id="rId5"/>
  </externalReferences>
  <definedNames>
    <definedName name="filteredList">'[1]type ahead combo'!$E$6:$E$52</definedName>
    <definedName name="filterList">getList('[1]type ahead combo'!$C$6:$C$52,'[1]type ahead combo'!$F$7)</definedName>
  </definedNames>
  <calcPr calcId="145621"/>
</workbook>
</file>

<file path=xl/calcChain.xml><?xml version="1.0" encoding="utf-8"?>
<calcChain xmlns="http://schemas.openxmlformats.org/spreadsheetml/2006/main">
  <c r="K23" i="7" l="1"/>
  <c r="J23" i="7"/>
  <c r="L23" i="7" l="1"/>
  <c r="D7" i="7"/>
  <c r="D29" i="7" s="1"/>
  <c r="C7" i="7"/>
  <c r="C29" i="7" s="1"/>
  <c r="F29" i="7" l="1"/>
  <c r="F31" i="7" s="1"/>
  <c r="F7" i="7"/>
  <c r="Q18" i="6"/>
  <c r="N18" i="6"/>
  <c r="Q10" i="6"/>
  <c r="N10" i="6"/>
  <c r="I18" i="6"/>
  <c r="F18" i="6"/>
  <c r="B18" i="6"/>
  <c r="I10" i="6"/>
  <c r="G31" i="7" l="1"/>
  <c r="T11" i="7"/>
  <c r="F10" i="6"/>
</calcChain>
</file>

<file path=xl/sharedStrings.xml><?xml version="1.0" encoding="utf-8"?>
<sst xmlns="http://schemas.openxmlformats.org/spreadsheetml/2006/main" count="31" uniqueCount="27">
  <si>
    <t>YTD
ACTUAL</t>
  </si>
  <si>
    <t>ANNUAL
TARGET</t>
  </si>
  <si>
    <t>YTD
PERFORMANCE</t>
  </si>
  <si>
    <t>GO TO GOVERNANCE DASHBOARD</t>
  </si>
  <si>
    <t>ACTUAL</t>
  </si>
  <si>
    <t>TARGET</t>
  </si>
  <si>
    <t>Target</t>
  </si>
  <si>
    <t>Red</t>
  </si>
  <si>
    <t>Yellow</t>
  </si>
  <si>
    <t>Gauge</t>
  </si>
  <si>
    <t>Actual</t>
  </si>
  <si>
    <t>Start</t>
  </si>
  <si>
    <t>GV</t>
  </si>
  <si>
    <t>GV+</t>
  </si>
  <si>
    <t>End</t>
  </si>
  <si>
    <t>Green</t>
  </si>
  <si>
    <t>Blank</t>
  </si>
  <si>
    <t>OVERALL</t>
  </si>
  <si>
    <t>KPI OVERVIEW DASHBOARD</t>
  </si>
  <si>
    <t>4.2.1 TARGET 1</t>
  </si>
  <si>
    <t>4.2.1 TARGET 2</t>
  </si>
  <si>
    <t>4.2.1  TARGET 3</t>
  </si>
  <si>
    <t>NDP KPI OVERALL PREFORMANCE</t>
  </si>
  <si>
    <t>TARGET 1</t>
  </si>
  <si>
    <t>NDP - KPI PREFORMANCE DASHBOARD</t>
  </si>
  <si>
    <t>TARGET 2</t>
  </si>
  <si>
    <t>TARGET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</si>
</sst>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/mmm/yy;@"/>
  </numFmts>
  <fonts count="21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8"/>
      <color theme="1"/>
      <name val="Calibri"/>
      <family val="2"/>
      <scheme val="minor"/>
    </font>
    <font>
      <sz val="10"/>
      <color theme="0"/>
      <name val="Arial"/>
      <family val="2"/>
    </font>
    <font>
      <sz val="9"/>
      <name val="Arial"/>
      <family val="2"/>
    </font>
    <font>
      <sz val="8"/>
      <color theme="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7" fillId="0" borderId="0"/>
    <xf numFmtId="0" fontId="11" fillId="0" borderId="0" applyNumberFormat="0" applyFill="0" applyBorder="0" applyAlignment="0" applyProtection="0"/>
    <xf numFmtId="164" fontId="7" fillId="0" borderId="0"/>
    <xf numFmtId="0" fontId="14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20">
    <xf numFmtId="0" fontId="0" fillId="0" borderId="0" xfId="0"/>
    <xf numFmtId="0" fontId="0" fillId="3" borderId="0" xfId="0" applyFill="1"/>
    <xf numFmtId="0" fontId="0" fillId="3" borderId="2" xfId="0" applyFill="1" applyBorder="1" applyAlignment="1"/>
    <xf numFmtId="0" fontId="0" fillId="3" borderId="8" xfId="0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center" vertical="center"/>
    </xf>
    <xf numFmtId="9" fontId="2" fillId="3" borderId="4" xfId="0" applyNumberFormat="1" applyFont="1" applyFill="1" applyBorder="1" applyAlignment="1">
      <alignment horizontal="center" vertical="center"/>
    </xf>
    <xf numFmtId="0" fontId="0" fillId="3" borderId="4" xfId="0" applyFill="1" applyBorder="1" applyAlignment="1"/>
    <xf numFmtId="0" fontId="2" fillId="3" borderId="3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9" fontId="2" fillId="2" borderId="9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2" fillId="2" borderId="8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2" borderId="0" xfId="0" applyFont="1" applyFill="1" applyAlignment="1">
      <alignment horizontal="left"/>
    </xf>
    <xf numFmtId="164" fontId="9" fillId="5" borderId="0" xfId="1" applyFont="1" applyFill="1"/>
    <xf numFmtId="9" fontId="9" fillId="2" borderId="0" xfId="1" applyNumberFormat="1" applyFont="1" applyFill="1"/>
    <xf numFmtId="9" fontId="10" fillId="3" borderId="7" xfId="0" applyNumberFormat="1" applyFont="1" applyFill="1" applyBorder="1"/>
    <xf numFmtId="9" fontId="10" fillId="3" borderId="12" xfId="0" applyNumberFormat="1" applyFont="1" applyFill="1" applyBorder="1"/>
    <xf numFmtId="9" fontId="10" fillId="3" borderId="10" xfId="0" applyNumberFormat="1" applyFont="1" applyFill="1" applyBorder="1"/>
    <xf numFmtId="9" fontId="10" fillId="3" borderId="0" xfId="0" applyNumberFormat="1" applyFont="1" applyFill="1" applyBorder="1"/>
    <xf numFmtId="9" fontId="10" fillId="3" borderId="8" xfId="0" applyNumberFormat="1" applyFont="1" applyFill="1" applyBorder="1"/>
    <xf numFmtId="9" fontId="10" fillId="3" borderId="18" xfId="0" applyNumberFormat="1" applyFont="1" applyFill="1" applyBorder="1"/>
    <xf numFmtId="9" fontId="10" fillId="3" borderId="20" xfId="0" applyNumberFormat="1" applyFont="1" applyFill="1" applyBorder="1"/>
    <xf numFmtId="164" fontId="10" fillId="3" borderId="10" xfId="1" applyFont="1" applyFill="1" applyBorder="1"/>
    <xf numFmtId="164" fontId="10" fillId="3" borderId="0" xfId="1" applyFont="1" applyFill="1" applyBorder="1"/>
    <xf numFmtId="164" fontId="10" fillId="3" borderId="11" xfId="1" applyFont="1" applyFill="1" applyBorder="1"/>
    <xf numFmtId="9" fontId="10" fillId="3" borderId="1" xfId="0" applyNumberFormat="1" applyFont="1" applyFill="1" applyBorder="1"/>
    <xf numFmtId="9" fontId="10" fillId="3" borderId="17" xfId="0" applyNumberFormat="1" applyFont="1" applyFill="1" applyBorder="1"/>
    <xf numFmtId="9" fontId="10" fillId="3" borderId="2" xfId="0" applyNumberFormat="1" applyFont="1" applyFill="1" applyBorder="1"/>
    <xf numFmtId="9" fontId="10" fillId="3" borderId="11" xfId="0" applyNumberFormat="1" applyFont="1" applyFill="1" applyBorder="1"/>
    <xf numFmtId="9" fontId="10" fillId="3" borderId="21" xfId="0" applyNumberFormat="1" applyFont="1" applyFill="1" applyBorder="1"/>
    <xf numFmtId="9" fontId="10" fillId="3" borderId="22" xfId="0" applyNumberFormat="1" applyFont="1" applyFill="1" applyBorder="1"/>
    <xf numFmtId="164" fontId="9" fillId="3" borderId="0" xfId="1" applyFont="1" applyFill="1"/>
    <xf numFmtId="164" fontId="8" fillId="5" borderId="0" xfId="1" applyFont="1" applyFill="1"/>
    <xf numFmtId="0" fontId="6" fillId="5" borderId="4" xfId="2" applyFont="1" applyFill="1" applyBorder="1" applyAlignment="1" applyProtection="1">
      <alignment horizontal="left" vertical="center"/>
      <protection locked="0"/>
    </xf>
    <xf numFmtId="164" fontId="9" fillId="5" borderId="0" xfId="1" applyFont="1" applyFill="1" applyProtection="1">
      <protection locked="0"/>
    </xf>
    <xf numFmtId="9" fontId="10" fillId="4" borderId="16" xfId="0" applyNumberFormat="1" applyFont="1" applyFill="1" applyBorder="1"/>
    <xf numFmtId="9" fontId="10" fillId="4" borderId="7" xfId="0" applyNumberFormat="1" applyFont="1" applyFill="1" applyBorder="1"/>
    <xf numFmtId="9" fontId="10" fillId="4" borderId="12" xfId="0" applyNumberFormat="1" applyFont="1" applyFill="1" applyBorder="1"/>
    <xf numFmtId="9" fontId="10" fillId="4" borderId="10" xfId="0" applyNumberFormat="1" applyFont="1" applyFill="1" applyBorder="1"/>
    <xf numFmtId="9" fontId="10" fillId="4" borderId="0" xfId="0" applyNumberFormat="1" applyFont="1" applyFill="1" applyBorder="1"/>
    <xf numFmtId="9" fontId="10" fillId="4" borderId="8" xfId="0" applyNumberFormat="1" applyFont="1" applyFill="1" applyBorder="1"/>
    <xf numFmtId="0" fontId="14" fillId="0" borderId="0" xfId="4"/>
    <xf numFmtId="0" fontId="14" fillId="0" borderId="0" xfId="4" applyBorder="1"/>
    <xf numFmtId="0" fontId="14" fillId="6" borderId="0" xfId="4" applyFont="1" applyFill="1"/>
    <xf numFmtId="0" fontId="14" fillId="3" borderId="0" xfId="4" applyFont="1" applyFill="1"/>
    <xf numFmtId="0" fontId="14" fillId="3" borderId="0" xfId="4" applyFont="1" applyFill="1" applyBorder="1"/>
    <xf numFmtId="0" fontId="14" fillId="3" borderId="0" xfId="4" applyFill="1"/>
    <xf numFmtId="0" fontId="14" fillId="3" borderId="0" xfId="4" applyFill="1" applyBorder="1"/>
    <xf numFmtId="1" fontId="14" fillId="3" borderId="0" xfId="4" applyNumberFormat="1" applyFont="1" applyFill="1" applyBorder="1"/>
    <xf numFmtId="0" fontId="14" fillId="5" borderId="0" xfId="4" applyFill="1"/>
    <xf numFmtId="0" fontId="14" fillId="5" borderId="0" xfId="4" applyFill="1" applyBorder="1"/>
    <xf numFmtId="0" fontId="14" fillId="5" borderId="0" xfId="4" applyFont="1" applyFill="1"/>
    <xf numFmtId="0" fontId="16" fillId="3" borderId="0" xfId="4" applyFont="1" applyFill="1" applyBorder="1"/>
    <xf numFmtId="0" fontId="16" fillId="3" borderId="0" xfId="4" applyFont="1" applyFill="1"/>
    <xf numFmtId="0" fontId="16" fillId="7" borderId="2" xfId="4" applyFont="1" applyFill="1" applyBorder="1"/>
    <xf numFmtId="0" fontId="16" fillId="7" borderId="0" xfId="4" applyFont="1" applyFill="1" applyBorder="1"/>
    <xf numFmtId="0" fontId="16" fillId="7" borderId="8" xfId="4" applyFont="1" applyFill="1" applyBorder="1"/>
    <xf numFmtId="0" fontId="16" fillId="3" borderId="2" xfId="4" applyFont="1" applyFill="1" applyBorder="1"/>
    <xf numFmtId="0" fontId="16" fillId="3" borderId="8" xfId="4" applyFont="1" applyFill="1" applyBorder="1"/>
    <xf numFmtId="0" fontId="16" fillId="7" borderId="23" xfId="4" applyFont="1" applyFill="1" applyBorder="1"/>
    <xf numFmtId="0" fontId="16" fillId="7" borderId="3" xfId="4" applyFont="1" applyFill="1" applyBorder="1"/>
    <xf numFmtId="0" fontId="15" fillId="3" borderId="0" xfId="0" applyFont="1" applyFill="1" applyBorder="1" applyAlignment="1">
      <alignment horizontal="center" vertical="center"/>
    </xf>
    <xf numFmtId="0" fontId="16" fillId="7" borderId="24" xfId="4" applyFont="1" applyFill="1" applyBorder="1"/>
    <xf numFmtId="0" fontId="19" fillId="3" borderId="0" xfId="4" applyFont="1" applyFill="1"/>
    <xf numFmtId="0" fontId="19" fillId="3" borderId="0" xfId="4" applyFont="1" applyFill="1" applyBorder="1"/>
    <xf numFmtId="0" fontId="14" fillId="3" borderId="0" xfId="4" applyFont="1" applyFill="1" applyBorder="1" applyAlignment="1">
      <alignment horizontal="center"/>
    </xf>
    <xf numFmtId="1" fontId="14" fillId="3" borderId="0" xfId="4" applyNumberFormat="1" applyFont="1" applyFill="1" applyBorder="1" applyAlignment="1">
      <alignment horizontal="center"/>
    </xf>
    <xf numFmtId="0" fontId="11" fillId="3" borderId="0" xfId="2" applyFill="1" applyBorder="1"/>
    <xf numFmtId="9" fontId="10" fillId="3" borderId="19" xfId="0" applyNumberFormat="1" applyFont="1" applyFill="1" applyBorder="1" applyAlignment="1">
      <alignment horizontal="center"/>
    </xf>
    <xf numFmtId="164" fontId="12" fillId="5" borderId="0" xfId="1" applyFont="1" applyFill="1" applyBorder="1" applyAlignment="1">
      <alignment horizontal="left" vertical="center"/>
    </xf>
    <xf numFmtId="0" fontId="6" fillId="5" borderId="5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5" borderId="14" xfId="0" applyFont="1" applyFill="1" applyBorder="1" applyAlignment="1">
      <alignment horizontal="center"/>
    </xf>
    <xf numFmtId="0" fontId="6" fillId="5" borderId="15" xfId="0" applyFont="1" applyFill="1" applyBorder="1" applyAlignment="1">
      <alignment horizontal="center"/>
    </xf>
    <xf numFmtId="9" fontId="10" fillId="3" borderId="2" xfId="0" applyNumberFormat="1" applyFont="1" applyFill="1" applyBorder="1" applyAlignment="1">
      <alignment horizontal="center" vertical="center"/>
    </xf>
    <xf numFmtId="9" fontId="10" fillId="3" borderId="0" xfId="0" applyNumberFormat="1" applyFont="1" applyFill="1" applyBorder="1" applyAlignment="1">
      <alignment horizontal="center" vertical="center"/>
    </xf>
    <xf numFmtId="9" fontId="10" fillId="3" borderId="11" xfId="0" applyNumberFormat="1" applyFont="1" applyFill="1" applyBorder="1" applyAlignment="1">
      <alignment horizontal="center" vertical="center"/>
    </xf>
    <xf numFmtId="9" fontId="6" fillId="5" borderId="5" xfId="0" applyNumberFormat="1" applyFont="1" applyFill="1" applyBorder="1" applyAlignment="1">
      <alignment horizontal="center"/>
    </xf>
    <xf numFmtId="9" fontId="6" fillId="5" borderId="6" xfId="0" applyNumberFormat="1" applyFont="1" applyFill="1" applyBorder="1" applyAlignment="1">
      <alignment horizontal="center"/>
    </xf>
    <xf numFmtId="9" fontId="6" fillId="5" borderId="14" xfId="0" applyNumberFormat="1" applyFont="1" applyFill="1" applyBorder="1" applyAlignment="1">
      <alignment horizontal="center"/>
    </xf>
    <xf numFmtId="9" fontId="6" fillId="5" borderId="15" xfId="0" applyNumberFormat="1" applyFont="1" applyFill="1" applyBorder="1" applyAlignment="1">
      <alignment horizontal="center"/>
    </xf>
    <xf numFmtId="9" fontId="10" fillId="3" borderId="0" xfId="0" applyNumberFormat="1" applyFont="1" applyFill="1" applyBorder="1" applyAlignment="1">
      <alignment horizontal="center"/>
    </xf>
    <xf numFmtId="9" fontId="10" fillId="3" borderId="10" xfId="0" applyNumberFormat="1" applyFont="1" applyFill="1" applyBorder="1" applyAlignment="1">
      <alignment horizontal="center"/>
    </xf>
    <xf numFmtId="9" fontId="10" fillId="3" borderId="11" xfId="0" applyNumberFormat="1" applyFont="1" applyFill="1" applyBorder="1" applyAlignment="1">
      <alignment horizontal="center"/>
    </xf>
    <xf numFmtId="164" fontId="6" fillId="3" borderId="0" xfId="1" applyFont="1" applyFill="1" applyBorder="1" applyAlignment="1">
      <alignment horizontal="center"/>
    </xf>
    <xf numFmtId="164" fontId="6" fillId="3" borderId="11" xfId="1" applyFont="1" applyFill="1" applyBorder="1" applyAlignment="1">
      <alignment horizontal="center"/>
    </xf>
    <xf numFmtId="9" fontId="6" fillId="5" borderId="16" xfId="0" applyNumberFormat="1" applyFont="1" applyFill="1" applyBorder="1" applyAlignment="1">
      <alignment horizontal="center"/>
    </xf>
    <xf numFmtId="9" fontId="6" fillId="5" borderId="7" xfId="0" applyNumberFormat="1" applyFont="1" applyFill="1" applyBorder="1" applyAlignment="1">
      <alignment horizontal="center"/>
    </xf>
    <xf numFmtId="9" fontId="6" fillId="5" borderId="12" xfId="0" applyNumberFormat="1" applyFont="1" applyFill="1" applyBorder="1" applyAlignment="1">
      <alignment horizontal="center"/>
    </xf>
    <xf numFmtId="9" fontId="10" fillId="4" borderId="0" xfId="0" applyNumberFormat="1" applyFont="1" applyFill="1" applyBorder="1" applyAlignment="1">
      <alignment horizontal="center"/>
    </xf>
    <xf numFmtId="3" fontId="10" fillId="3" borderId="0" xfId="1" applyNumberFormat="1" applyFont="1" applyFill="1" applyBorder="1" applyAlignment="1">
      <alignment horizontal="center"/>
    </xf>
    <xf numFmtId="164" fontId="10" fillId="3" borderId="0" xfId="1" applyFont="1" applyFill="1" applyBorder="1" applyAlignment="1">
      <alignment horizontal="center"/>
    </xf>
    <xf numFmtId="164" fontId="6" fillId="3" borderId="10" xfId="1" applyFont="1" applyFill="1" applyBorder="1" applyAlignment="1">
      <alignment horizontal="center"/>
    </xf>
    <xf numFmtId="0" fontId="16" fillId="2" borderId="4" xfId="4" applyFont="1" applyFill="1" applyBorder="1" applyAlignment="1">
      <alignment horizontal="center"/>
    </xf>
    <xf numFmtId="0" fontId="18" fillId="5" borderId="2" xfId="4" applyFont="1" applyFill="1" applyBorder="1" applyAlignment="1">
      <alignment horizontal="left" vertical="center"/>
    </xf>
    <xf numFmtId="0" fontId="18" fillId="5" borderId="0" xfId="4" applyFont="1" applyFill="1" applyBorder="1" applyAlignment="1">
      <alignment horizontal="left" vertical="center"/>
    </xf>
    <xf numFmtId="0" fontId="18" fillId="9" borderId="2" xfId="4" applyFont="1" applyFill="1" applyBorder="1" applyAlignment="1">
      <alignment horizontal="left" vertical="center"/>
    </xf>
    <xf numFmtId="0" fontId="18" fillId="9" borderId="0" xfId="4" applyFont="1" applyFill="1" applyBorder="1" applyAlignment="1">
      <alignment horizontal="left" vertical="center"/>
    </xf>
    <xf numFmtId="1" fontId="14" fillId="2" borderId="4" xfId="4" applyNumberFormat="1" applyFont="1" applyFill="1" applyBorder="1" applyAlignment="1">
      <alignment horizontal="center" vertical="center"/>
    </xf>
    <xf numFmtId="0" fontId="14" fillId="2" borderId="4" xfId="4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vertical="center"/>
    </xf>
    <xf numFmtId="0" fontId="17" fillId="8" borderId="1" xfId="4" applyFont="1" applyFill="1" applyBorder="1" applyAlignment="1">
      <alignment horizontal="center" vertical="center"/>
    </xf>
    <xf numFmtId="0" fontId="17" fillId="8" borderId="7" xfId="4" applyFont="1" applyFill="1" applyBorder="1" applyAlignment="1">
      <alignment horizontal="center" vertical="center"/>
    </xf>
    <xf numFmtId="0" fontId="17" fillId="8" borderId="12" xfId="4" applyFont="1" applyFill="1" applyBorder="1" applyAlignment="1">
      <alignment horizontal="center" vertical="center"/>
    </xf>
    <xf numFmtId="0" fontId="18" fillId="4" borderId="2" xfId="4" applyFont="1" applyFill="1" applyBorder="1" applyAlignment="1">
      <alignment horizontal="left" vertical="center"/>
    </xf>
    <xf numFmtId="0" fontId="18" fillId="4" borderId="0" xfId="4" applyFont="1" applyFill="1" applyBorder="1" applyAlignment="1">
      <alignment horizontal="left" vertical="center"/>
    </xf>
    <xf numFmtId="0" fontId="14" fillId="3" borderId="0" xfId="4" applyFont="1" applyFill="1" applyBorder="1" applyAlignment="1">
      <alignment horizontal="center"/>
    </xf>
    <xf numFmtId="0" fontId="20" fillId="3" borderId="0" xfId="4" applyFont="1" applyFill="1" applyBorder="1" applyAlignment="1">
      <alignment horizontal="center"/>
    </xf>
    <xf numFmtId="9" fontId="14" fillId="2" borderId="1" xfId="4" applyNumberFormat="1" applyFont="1" applyFill="1" applyBorder="1" applyAlignment="1">
      <alignment horizontal="center" vertical="center"/>
    </xf>
    <xf numFmtId="9" fontId="14" fillId="2" borderId="12" xfId="4" applyNumberFormat="1" applyFont="1" applyFill="1" applyBorder="1" applyAlignment="1">
      <alignment horizontal="center" vertical="center"/>
    </xf>
    <xf numFmtId="9" fontId="14" fillId="2" borderId="23" xfId="4" applyNumberFormat="1" applyFont="1" applyFill="1" applyBorder="1" applyAlignment="1">
      <alignment horizontal="center" vertical="center"/>
    </xf>
    <xf numFmtId="9" fontId="14" fillId="2" borderId="24" xfId="4" applyNumberFormat="1" applyFont="1" applyFill="1" applyBorder="1" applyAlignment="1">
      <alignment horizontal="center" vertical="center"/>
    </xf>
    <xf numFmtId="0" fontId="8" fillId="5" borderId="13" xfId="2" applyFont="1" applyFill="1" applyBorder="1" applyAlignment="1" applyProtection="1">
      <alignment horizontal="center" wrapText="1"/>
      <protection locked="0"/>
    </xf>
    <xf numFmtId="0" fontId="8" fillId="5" borderId="6" xfId="2" applyFont="1" applyFill="1" applyBorder="1" applyAlignment="1" applyProtection="1">
      <alignment horizontal="center" wrapText="1"/>
      <protection locked="0"/>
    </xf>
    <xf numFmtId="0" fontId="8" fillId="5" borderId="14" xfId="2" applyFont="1" applyFill="1" applyBorder="1" applyAlignment="1" applyProtection="1">
      <alignment horizontal="center" wrapText="1"/>
      <protection locked="0"/>
    </xf>
  </cellXfs>
  <cellStyles count="6">
    <cellStyle name="Hyperlink" xfId="2" builtinId="8"/>
    <cellStyle name="Hyperlink 2" xfId="5"/>
    <cellStyle name="Normal" xfId="0" builtinId="0"/>
    <cellStyle name="Normal 16 3" xfId="1"/>
    <cellStyle name="Normal 17" xfId="3"/>
    <cellStyle name="Normal 2" xfId="4"/>
  </cellStyles>
  <dxfs count="39"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3CC33"/>
      <color rgb="FF60497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987887843000468"/>
          <c:y val="0.26033049154275834"/>
          <c:w val="0.54054155959964634"/>
          <c:h val="0.7368439988795347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25400">
                <a:noFill/>
              </a:ln>
            </c:spPr>
          </c:dPt>
          <c:dPt>
            <c:idx val="1"/>
            <c:bubble3D val="0"/>
            <c:spPr>
              <a:solidFill>
                <a:schemeClr val="bg1"/>
              </a:solidFill>
              <a:ln w="28575" cap="rnd" cmpd="sng">
                <a:solidFill>
                  <a:schemeClr val="tx1"/>
                </a:solidFill>
              </a:ln>
            </c:spPr>
          </c:dPt>
          <c:dPt>
            <c:idx val="2"/>
            <c:bubble3D val="0"/>
            <c:explosion val="4"/>
            <c:spPr>
              <a:noFill/>
              <a:ln w="25400">
                <a:noFill/>
              </a:ln>
            </c:spPr>
          </c:dPt>
          <c:dPt>
            <c:idx val="3"/>
            <c:bubble3D val="0"/>
            <c:spPr>
              <a:noFill/>
              <a:ln w="25400">
                <a:noFill/>
              </a:ln>
            </c:spPr>
          </c:dPt>
          <c:val>
            <c:numRef>
              <c:f>'[2]1'!$R$8:$R$11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31" r="0.7500000000000131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91622103386814E-2"/>
          <c:y val="9.420289855072464E-2"/>
          <c:w val="0.88057040998217473"/>
          <c:h val="0.89492753623188404"/>
        </c:manualLayout>
      </c:layout>
      <c:doughnut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88900" h="82550"/>
            </a:sp3d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dPt>
            <c:idx val="2"/>
            <c:bubble3D val="0"/>
            <c:spPr>
              <a:solidFill>
                <a:srgbClr val="FFFF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dPt>
            <c:idx val="3"/>
            <c:bubble3D val="0"/>
            <c:spPr>
              <a:solidFill>
                <a:srgbClr val="00B050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dPt>
            <c:idx val="4"/>
            <c:bubble3D val="0"/>
            <c:spPr>
              <a:noFill/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cat>
            <c:strRef>
              <c:f>'KPI - OVERVIEW DASHBOARD'!$S$16:$S$20</c:f>
              <c:strCache>
                <c:ptCount val="5"/>
                <c:pt idx="0">
                  <c:v>Start</c:v>
                </c:pt>
                <c:pt idx="1">
                  <c:v>Red</c:v>
                </c:pt>
                <c:pt idx="2">
                  <c:v>Yellow</c:v>
                </c:pt>
                <c:pt idx="3">
                  <c:v>Green</c:v>
                </c:pt>
                <c:pt idx="4">
                  <c:v>Blank</c:v>
                </c:pt>
              </c:strCache>
            </c:strRef>
          </c:cat>
          <c:val>
            <c:numRef>
              <c:f>'KPI - OVERVIEW DASHBOARD'!$T$16:$T$20</c:f>
              <c:numCache>
                <c:formatCode>General</c:formatCode>
                <c:ptCount val="5"/>
                <c:pt idx="0">
                  <c:v>0</c:v>
                </c:pt>
                <c:pt idx="1">
                  <c:v>80</c:v>
                </c:pt>
                <c:pt idx="2">
                  <c:v>19.989999999999998</c:v>
                </c:pt>
                <c:pt idx="3">
                  <c:v>10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82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  <a:scene3d>
      <a:camera prst="orthographicFront"/>
      <a:lightRig rig="threePt" dir="t"/>
    </a:scene3d>
    <a:sp3d>
      <a:bevelB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766780599107479E-2"/>
          <c:y val="1.6085811942092125E-2"/>
          <c:w val="0.96514871652552747"/>
          <c:h val="0.9651487165255274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00FF"/>
              </a:solidFill>
              <a:ln w="3175">
                <a:solidFill>
                  <a:srgbClr val="C0C0C0"/>
                </a:solidFill>
                <a:prstDash val="solid"/>
              </a:ln>
              <a:scene3d>
                <a:camera prst="orthographicFront"/>
                <a:lightRig rig="threePt" dir="t"/>
              </a:scene3d>
              <a:sp3d prstMaterial="matte">
                <a:bevelT w="114300"/>
              </a:sp3d>
            </c:spPr>
          </c:dPt>
          <c:dPt>
            <c:idx val="2"/>
            <c:bubble3D val="0"/>
            <c:spPr>
              <a:noFill/>
              <a:ln w="25400">
                <a:noFill/>
              </a:ln>
            </c:spPr>
          </c:dPt>
          <c:dLbls>
            <c:dLbl>
              <c:idx val="1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'KPI - OVERVIEW DASHBOARD'!$T$10:$T$12</c:f>
              <c:numCache>
                <c:formatCode>0</c:formatCode>
                <c:ptCount val="3"/>
                <c:pt idx="1">
                  <c:v>100</c:v>
                </c:pt>
                <c:pt idx="2" formatCode="General">
                  <c:v>1</c:v>
                </c:pt>
              </c:numCache>
            </c:numRef>
          </c:cat>
          <c:val>
            <c:numRef>
              <c:f>'KPI - OVERVIEW DASHBOARD'!$T$11:$T$13</c:f>
              <c:numCache>
                <c:formatCode>General</c:formatCode>
                <c:ptCount val="3"/>
                <c:pt idx="0" formatCode="0">
                  <c:v>100</c:v>
                </c:pt>
                <c:pt idx="1">
                  <c:v>1</c:v>
                </c:pt>
                <c:pt idx="2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766780599107479E-2"/>
          <c:y val="1.6085811942092125E-2"/>
          <c:w val="0.96514871652552747"/>
          <c:h val="0.9651487165255274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3175">
                <a:solidFill>
                  <a:schemeClr val="bg1"/>
                </a:solidFill>
                <a:prstDash val="solid"/>
              </a:ln>
            </c:spPr>
          </c:dPt>
          <c:dPt>
            <c:idx val="2"/>
            <c:bubble3D val="0"/>
            <c:spPr>
              <a:noFill/>
              <a:ln w="25400">
                <a:noFill/>
              </a:ln>
            </c:spPr>
          </c:dPt>
          <c:cat>
            <c:numRef>
              <c:f>'KPI - OVERVIEW DASHBOARD'!$T$5:$T$7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'KPI - OVERVIEW DASHBOARD'!$T$6:$T$8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91622103386814E-2"/>
          <c:y val="9.420289855072464E-2"/>
          <c:w val="0.88057040998217473"/>
          <c:h val="0.89492753623188404"/>
        </c:manualLayout>
      </c:layout>
      <c:doughnut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88900" h="82550"/>
            </a:sp3d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dPt>
            <c:idx val="2"/>
            <c:bubble3D val="0"/>
            <c:spPr>
              <a:solidFill>
                <a:srgbClr val="FFFF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dPt>
            <c:idx val="3"/>
            <c:bubble3D val="0"/>
            <c:spPr>
              <a:solidFill>
                <a:srgbClr val="00B050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dPt>
            <c:idx val="4"/>
            <c:bubble3D val="0"/>
            <c:spPr>
              <a:noFill/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cat>
            <c:strRef>
              <c:f>'KPI - OVERVIEW DASHBOARD'!$S$16:$S$20</c:f>
              <c:strCache>
                <c:ptCount val="5"/>
                <c:pt idx="0">
                  <c:v>Start</c:v>
                </c:pt>
                <c:pt idx="1">
                  <c:v>Red</c:v>
                </c:pt>
                <c:pt idx="2">
                  <c:v>Yellow</c:v>
                </c:pt>
                <c:pt idx="3">
                  <c:v>Green</c:v>
                </c:pt>
                <c:pt idx="4">
                  <c:v>Blank</c:v>
                </c:pt>
              </c:strCache>
            </c:strRef>
          </c:cat>
          <c:val>
            <c:numRef>
              <c:f>'KPI - OVERVIEW DASHBOARD'!$T$16:$T$20</c:f>
              <c:numCache>
                <c:formatCode>General</c:formatCode>
                <c:ptCount val="5"/>
                <c:pt idx="0">
                  <c:v>0</c:v>
                </c:pt>
                <c:pt idx="1">
                  <c:v>80</c:v>
                </c:pt>
                <c:pt idx="2">
                  <c:v>19.989999999999998</c:v>
                </c:pt>
                <c:pt idx="3">
                  <c:v>10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82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  <a:scene3d>
      <a:camera prst="orthographicFront"/>
      <a:lightRig rig="threePt" dir="t"/>
    </a:scene3d>
    <a:sp3d>
      <a:bevelB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766780599107479E-2"/>
          <c:y val="1.6085811942092125E-2"/>
          <c:w val="0.96514871652552747"/>
          <c:h val="0.9651487165255274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00FF"/>
              </a:solidFill>
              <a:ln w="3175">
                <a:solidFill>
                  <a:srgbClr val="C0C0C0"/>
                </a:solidFill>
                <a:prstDash val="solid"/>
              </a:ln>
              <a:scene3d>
                <a:camera prst="orthographicFront"/>
                <a:lightRig rig="threePt" dir="t"/>
              </a:scene3d>
              <a:sp3d prstMaterial="matte">
                <a:bevelT w="114300"/>
              </a:sp3d>
            </c:spPr>
          </c:dPt>
          <c:dPt>
            <c:idx val="2"/>
            <c:bubble3D val="0"/>
            <c:spPr>
              <a:noFill/>
              <a:ln w="25400">
                <a:noFill/>
              </a:ln>
            </c:spPr>
          </c:dPt>
          <c:dLbls>
            <c:dLbl>
              <c:idx val="1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'KPI - OVERVIEW DASHBOARD'!$T$10:$T$12</c:f>
              <c:numCache>
                <c:formatCode>0</c:formatCode>
                <c:ptCount val="3"/>
                <c:pt idx="1">
                  <c:v>100</c:v>
                </c:pt>
                <c:pt idx="2" formatCode="General">
                  <c:v>1</c:v>
                </c:pt>
              </c:numCache>
            </c:numRef>
          </c:cat>
          <c:val>
            <c:numRef>
              <c:f>'KPI - OVERVIEW DASHBOARD'!$T$11:$T$13</c:f>
              <c:numCache>
                <c:formatCode>General</c:formatCode>
                <c:ptCount val="3"/>
                <c:pt idx="0" formatCode="0">
                  <c:v>100</c:v>
                </c:pt>
                <c:pt idx="1">
                  <c:v>1</c:v>
                </c:pt>
                <c:pt idx="2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766780599107479E-2"/>
          <c:y val="1.6085811942092125E-2"/>
          <c:w val="0.96514871652552747"/>
          <c:h val="0.96514871652552747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987887843000468"/>
          <c:y val="0.26033049154275834"/>
          <c:w val="0.54054155959964634"/>
          <c:h val="0.7368439988795347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25400">
                <a:noFill/>
              </a:ln>
            </c:spPr>
          </c:dPt>
          <c:dPt>
            <c:idx val="1"/>
            <c:bubble3D val="0"/>
            <c:spPr>
              <a:solidFill>
                <a:schemeClr val="bg1"/>
              </a:solidFill>
              <a:ln w="28575" cap="rnd" cmpd="sng">
                <a:solidFill>
                  <a:schemeClr val="tx1"/>
                </a:solidFill>
              </a:ln>
            </c:spPr>
          </c:dPt>
          <c:dPt>
            <c:idx val="2"/>
            <c:bubble3D val="0"/>
            <c:explosion val="4"/>
            <c:spPr>
              <a:noFill/>
              <a:ln w="25400">
                <a:noFill/>
              </a:ln>
            </c:spPr>
          </c:dPt>
          <c:dPt>
            <c:idx val="3"/>
            <c:bubble3D val="0"/>
            <c:spPr>
              <a:noFill/>
              <a:ln w="25400">
                <a:noFill/>
              </a:ln>
            </c:spPr>
          </c:dPt>
          <c:val>
            <c:numRef>
              <c:f>'[2]3'!$R$8:$R$11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31" r="0.750000000000013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948623096833658"/>
          <c:y val="0.2923873873873874"/>
          <c:w val="0.54054155959964634"/>
          <c:h val="0.7368439988795347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25400">
                <a:noFill/>
              </a:ln>
            </c:spPr>
          </c:dPt>
          <c:dPt>
            <c:idx val="1"/>
            <c:bubble3D val="0"/>
            <c:spPr>
              <a:solidFill>
                <a:schemeClr val="bg1"/>
              </a:solidFill>
              <a:ln w="28575" cap="rnd" cmpd="sng">
                <a:solidFill>
                  <a:schemeClr val="tx1"/>
                </a:solidFill>
              </a:ln>
            </c:spPr>
          </c:dPt>
          <c:dPt>
            <c:idx val="2"/>
            <c:bubble3D val="0"/>
            <c:explosion val="4"/>
            <c:spPr>
              <a:noFill/>
              <a:ln w="25400">
                <a:noFill/>
              </a:ln>
            </c:spPr>
          </c:dPt>
          <c:dPt>
            <c:idx val="3"/>
            <c:bubble3D val="0"/>
            <c:spPr>
              <a:noFill/>
              <a:ln w="25400">
                <a:noFill/>
              </a:ln>
            </c:spPr>
          </c:dPt>
          <c:val>
            <c:numRef>
              <c:f>'[2]4'!$R$8:$R$11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31" r="0.750000000000013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987887843000468"/>
          <c:y val="0.26033049154275834"/>
          <c:w val="0.54054155959964634"/>
          <c:h val="0.7368439988795347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25400">
                <a:noFill/>
              </a:ln>
            </c:spPr>
          </c:dPt>
          <c:dPt>
            <c:idx val="1"/>
            <c:bubble3D val="0"/>
            <c:spPr>
              <a:solidFill>
                <a:schemeClr val="bg1"/>
              </a:solidFill>
              <a:ln w="28575" cap="rnd" cmpd="sng">
                <a:solidFill>
                  <a:schemeClr val="tx1"/>
                </a:solidFill>
              </a:ln>
            </c:spPr>
          </c:dPt>
          <c:dPt>
            <c:idx val="2"/>
            <c:bubble3D val="0"/>
            <c:explosion val="4"/>
            <c:spPr>
              <a:noFill/>
              <a:ln w="25400">
                <a:noFill/>
              </a:ln>
            </c:spPr>
          </c:dPt>
          <c:dPt>
            <c:idx val="3"/>
            <c:bubble3D val="0"/>
            <c:spPr>
              <a:noFill/>
              <a:ln w="25400">
                <a:noFill/>
              </a:ln>
            </c:spPr>
          </c:dPt>
          <c:val>
            <c:numRef>
              <c:f>'[2]5'!$R$8:$R$11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31" r="0.7500000000000131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987887843000468"/>
          <c:y val="0.26033049154275822"/>
          <c:w val="0.54054155959964634"/>
          <c:h val="0.7368439988795344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25400">
                <a:noFill/>
              </a:ln>
            </c:spPr>
          </c:dPt>
          <c:dPt>
            <c:idx val="1"/>
            <c:bubble3D val="0"/>
            <c:spPr>
              <a:solidFill>
                <a:schemeClr val="bg1"/>
              </a:solidFill>
              <a:ln w="28575" cap="rnd" cmpd="sng">
                <a:solidFill>
                  <a:schemeClr val="tx1"/>
                </a:solidFill>
              </a:ln>
            </c:spPr>
          </c:dPt>
          <c:dPt>
            <c:idx val="2"/>
            <c:bubble3D val="0"/>
            <c:explosion val="4"/>
            <c:spPr>
              <a:noFill/>
              <a:ln w="25400">
                <a:noFill/>
              </a:ln>
            </c:spPr>
          </c:dPt>
          <c:dPt>
            <c:idx val="3"/>
            <c:bubble3D val="0"/>
            <c:spPr>
              <a:noFill/>
              <a:ln w="25400">
                <a:noFill/>
              </a:ln>
            </c:spPr>
          </c:dPt>
          <c:val>
            <c:numRef>
              <c:f>[2]Main!$R$8:$R$11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288" r="0.75000000000001288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987887843000468"/>
          <c:y val="0.26033049154275834"/>
          <c:w val="0.54054155959964634"/>
          <c:h val="0.7368439988795347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25400">
                <a:noFill/>
              </a:ln>
            </c:spPr>
          </c:dPt>
          <c:dPt>
            <c:idx val="1"/>
            <c:bubble3D val="0"/>
            <c:spPr>
              <a:solidFill>
                <a:schemeClr val="bg1"/>
              </a:solidFill>
              <a:ln w="28575" cap="rnd" cmpd="sng">
                <a:solidFill>
                  <a:schemeClr val="tx1"/>
                </a:solidFill>
              </a:ln>
            </c:spPr>
          </c:dPt>
          <c:dPt>
            <c:idx val="2"/>
            <c:bubble3D val="0"/>
            <c:explosion val="4"/>
            <c:spPr>
              <a:noFill/>
              <a:ln w="25400">
                <a:noFill/>
              </a:ln>
            </c:spPr>
          </c:dPt>
          <c:dPt>
            <c:idx val="3"/>
            <c:bubble3D val="0"/>
            <c:spPr>
              <a:noFill/>
              <a:ln w="25400">
                <a:noFill/>
              </a:ln>
            </c:spPr>
          </c:dPt>
          <c:val>
            <c:numRef>
              <c:f>'[2]1'!$R$8:$R$11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31" r="0.7500000000000131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987887843000468"/>
          <c:y val="0.26033049154275834"/>
          <c:w val="0.54054155959964634"/>
          <c:h val="0.7368439988795347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25400">
                <a:noFill/>
              </a:ln>
            </c:spPr>
          </c:dPt>
          <c:dPt>
            <c:idx val="1"/>
            <c:bubble3D val="0"/>
            <c:spPr>
              <a:solidFill>
                <a:schemeClr val="bg1"/>
              </a:solidFill>
              <a:ln w="28575" cap="rnd" cmpd="sng">
                <a:solidFill>
                  <a:schemeClr val="tx1"/>
                </a:solidFill>
              </a:ln>
            </c:spPr>
          </c:dPt>
          <c:dPt>
            <c:idx val="2"/>
            <c:bubble3D val="0"/>
            <c:explosion val="4"/>
            <c:spPr>
              <a:noFill/>
              <a:ln w="25400">
                <a:noFill/>
              </a:ln>
            </c:spPr>
          </c:dPt>
          <c:dPt>
            <c:idx val="3"/>
            <c:bubble3D val="0"/>
            <c:spPr>
              <a:noFill/>
              <a:ln w="25400">
                <a:noFill/>
              </a:ln>
            </c:spPr>
          </c:dPt>
          <c:val>
            <c:numRef>
              <c:f>'[2]3'!$R$8:$R$11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31" r="0.7500000000000131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987887843000468"/>
          <c:y val="0.26033049154275834"/>
          <c:w val="0.54054155959964634"/>
          <c:h val="0.7368439988795347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25400">
                <a:noFill/>
              </a:ln>
            </c:spPr>
          </c:dPt>
          <c:dPt>
            <c:idx val="1"/>
            <c:bubble3D val="0"/>
            <c:spPr>
              <a:solidFill>
                <a:schemeClr val="bg1"/>
              </a:solidFill>
              <a:ln w="28575" cap="rnd" cmpd="sng">
                <a:solidFill>
                  <a:schemeClr val="tx1"/>
                </a:solidFill>
              </a:ln>
            </c:spPr>
          </c:dPt>
          <c:dPt>
            <c:idx val="2"/>
            <c:bubble3D val="0"/>
            <c:explosion val="4"/>
            <c:spPr>
              <a:noFill/>
              <a:ln w="25400">
                <a:noFill/>
              </a:ln>
            </c:spPr>
          </c:dPt>
          <c:dPt>
            <c:idx val="3"/>
            <c:bubble3D val="0"/>
            <c:spPr>
              <a:noFill/>
              <a:ln w="25400">
                <a:noFill/>
              </a:ln>
            </c:spPr>
          </c:dPt>
          <c:val>
            <c:numRef>
              <c:f>'[2]5'!$R$8:$R$11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31" r="0.7500000000000131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987887843000468"/>
          <c:y val="0.26033049154275822"/>
          <c:w val="0.54054155959964634"/>
          <c:h val="0.7368439988795344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25400">
                <a:noFill/>
              </a:ln>
            </c:spPr>
          </c:dPt>
          <c:dPt>
            <c:idx val="1"/>
            <c:bubble3D val="0"/>
            <c:spPr>
              <a:solidFill>
                <a:schemeClr val="bg1"/>
              </a:solidFill>
              <a:ln w="28575" cap="rnd" cmpd="sng">
                <a:solidFill>
                  <a:schemeClr val="tx1"/>
                </a:solidFill>
              </a:ln>
            </c:spPr>
          </c:dPt>
          <c:dPt>
            <c:idx val="2"/>
            <c:bubble3D val="0"/>
            <c:explosion val="4"/>
            <c:spPr>
              <a:noFill/>
              <a:ln w="25400">
                <a:noFill/>
              </a:ln>
            </c:spPr>
          </c:dPt>
          <c:dPt>
            <c:idx val="3"/>
            <c:bubble3D val="0"/>
            <c:spPr>
              <a:noFill/>
              <a:ln w="25400">
                <a:noFill/>
              </a:ln>
            </c:spPr>
          </c:dPt>
          <c:val>
            <c:numRef>
              <c:f>[2]Main!$R$8:$R$11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288" r="0.7500000000000128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5'!A1"/><Relationship Id="rId13" Type="http://schemas.openxmlformats.org/officeDocument/2006/relationships/chart" Target="../charts/chart7.xml"/><Relationship Id="rId18" Type="http://schemas.openxmlformats.org/officeDocument/2006/relationships/chart" Target="../charts/chart12.xml"/><Relationship Id="rId3" Type="http://schemas.openxmlformats.org/officeDocument/2006/relationships/chart" Target="../charts/chart1.xml"/><Relationship Id="rId7" Type="http://schemas.openxmlformats.org/officeDocument/2006/relationships/chart" Target="../charts/chart3.xml"/><Relationship Id="rId12" Type="http://schemas.openxmlformats.org/officeDocument/2006/relationships/chart" Target="../charts/chart6.xml"/><Relationship Id="rId17" Type="http://schemas.openxmlformats.org/officeDocument/2006/relationships/chart" Target="../charts/chart11.xml"/><Relationship Id="rId2" Type="http://schemas.openxmlformats.org/officeDocument/2006/relationships/hyperlink" Target="#'1'!A1"/><Relationship Id="rId16" Type="http://schemas.openxmlformats.org/officeDocument/2006/relationships/chart" Target="../charts/chart10.xml"/><Relationship Id="rId1" Type="http://schemas.openxmlformats.org/officeDocument/2006/relationships/image" Target="../media/image1.png"/><Relationship Id="rId6" Type="http://schemas.openxmlformats.org/officeDocument/2006/relationships/hyperlink" Target="#'4'!A1"/><Relationship Id="rId11" Type="http://schemas.openxmlformats.org/officeDocument/2006/relationships/chart" Target="../charts/chart5.xml"/><Relationship Id="rId5" Type="http://schemas.openxmlformats.org/officeDocument/2006/relationships/chart" Target="../charts/chart2.xml"/><Relationship Id="rId15" Type="http://schemas.openxmlformats.org/officeDocument/2006/relationships/chart" Target="../charts/chart9.xml"/><Relationship Id="rId10" Type="http://schemas.openxmlformats.org/officeDocument/2006/relationships/hyperlink" Target="#Main!A1"/><Relationship Id="rId19" Type="http://schemas.openxmlformats.org/officeDocument/2006/relationships/image" Target="../media/image2.png"/><Relationship Id="rId4" Type="http://schemas.openxmlformats.org/officeDocument/2006/relationships/hyperlink" Target="#'3'!A1"/><Relationship Id="rId9" Type="http://schemas.openxmlformats.org/officeDocument/2006/relationships/chart" Target="../charts/chart4.xml"/><Relationship Id="rId14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hyperlink" Target="#'MAIN DASHBOARD'!A1"/><Relationship Id="rId5" Type="http://schemas.openxmlformats.org/officeDocument/2006/relationships/image" Target="../media/image1.png"/><Relationship Id="rId4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495300</xdr:colOff>
      <xdr:row>7</xdr:row>
      <xdr:rowOff>57150</xdr:rowOff>
    </xdr:from>
    <xdr:to>
      <xdr:col>6</xdr:col>
      <xdr:colOff>38100</xdr:colOff>
      <xdr:row>8</xdr:row>
      <xdr:rowOff>28575</xdr:rowOff>
    </xdr:to>
    <xdr:pic>
      <xdr:nvPicPr>
        <xdr:cNvPr id="4" name="Picture 10" descr="ball1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5" y="253365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495300</xdr:colOff>
      <xdr:row>7</xdr:row>
      <xdr:rowOff>57150</xdr:rowOff>
    </xdr:from>
    <xdr:to>
      <xdr:col>10</xdr:col>
      <xdr:colOff>38100</xdr:colOff>
      <xdr:row>8</xdr:row>
      <xdr:rowOff>28575</xdr:rowOff>
    </xdr:to>
    <xdr:pic>
      <xdr:nvPicPr>
        <xdr:cNvPr id="5" name="Picture 10" descr="ball1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253365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495300</xdr:colOff>
      <xdr:row>15</xdr:row>
      <xdr:rowOff>57150</xdr:rowOff>
    </xdr:from>
    <xdr:to>
      <xdr:col>2</xdr:col>
      <xdr:colOff>38100</xdr:colOff>
      <xdr:row>16</xdr:row>
      <xdr:rowOff>28575</xdr:rowOff>
    </xdr:to>
    <xdr:pic>
      <xdr:nvPicPr>
        <xdr:cNvPr id="6" name="Picture 10" descr="ball1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07670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26793</xdr:colOff>
      <xdr:row>4</xdr:row>
      <xdr:rowOff>103484</xdr:rowOff>
    </xdr:from>
    <xdr:to>
      <xdr:col>6</xdr:col>
      <xdr:colOff>530027</xdr:colOff>
      <xdr:row>10</xdr:row>
      <xdr:rowOff>9045</xdr:rowOff>
    </xdr:to>
    <xdr:sp macro="" textlink="">
      <xdr:nvSpPr>
        <xdr:cNvPr id="8" name="Arc 13"/>
        <xdr:cNvSpPr>
          <a:spLocks/>
        </xdr:cNvSpPr>
      </xdr:nvSpPr>
      <xdr:spPr bwMode="auto">
        <a:xfrm rot="-2578052">
          <a:off x="2665218" y="2008484"/>
          <a:ext cx="1112834" cy="1048561"/>
        </a:xfrm>
        <a:custGeom>
          <a:avLst/>
          <a:gdLst>
            <a:gd name="T0" fmla="*/ 0 w 36166"/>
            <a:gd name="T1" fmla="*/ 2147483647 h 35256"/>
            <a:gd name="T2" fmla="*/ 2147483647 w 36166"/>
            <a:gd name="T3" fmla="*/ 2147483647 h 35256"/>
            <a:gd name="T4" fmla="*/ 2147483647 w 36166"/>
            <a:gd name="T5" fmla="*/ 2147483647 h 35256"/>
            <a:gd name="T6" fmla="*/ 0 60000 65536"/>
            <a:gd name="T7" fmla="*/ 0 60000 65536"/>
            <a:gd name="T8" fmla="*/ 0 60000 65536"/>
            <a:gd name="T9" fmla="*/ 0 w 36166"/>
            <a:gd name="T10" fmla="*/ 0 h 35256"/>
            <a:gd name="T11" fmla="*/ 36166 w 36166"/>
            <a:gd name="T12" fmla="*/ 35256 h 3525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36166" h="35256" fill="none" extrusionOk="0">
              <a:moveTo>
                <a:pt x="-1" y="5650"/>
              </a:moveTo>
              <a:cubicBezTo>
                <a:pt x="3979" y="2015"/>
                <a:pt x="9175" y="-1"/>
                <a:pt x="14566" y="0"/>
              </a:cubicBezTo>
              <a:cubicBezTo>
                <a:pt x="26495" y="0"/>
                <a:pt x="36166" y="9670"/>
                <a:pt x="36166" y="21600"/>
              </a:cubicBezTo>
              <a:cubicBezTo>
                <a:pt x="36166" y="26576"/>
                <a:pt x="34447" y="31400"/>
                <a:pt x="31301" y="35256"/>
              </a:cubicBezTo>
            </a:path>
            <a:path w="36166" h="35256" stroke="0" extrusionOk="0">
              <a:moveTo>
                <a:pt x="-1" y="5650"/>
              </a:moveTo>
              <a:cubicBezTo>
                <a:pt x="3979" y="2015"/>
                <a:pt x="9175" y="-1"/>
                <a:pt x="14566" y="0"/>
              </a:cubicBezTo>
              <a:cubicBezTo>
                <a:pt x="26495" y="0"/>
                <a:pt x="36166" y="9670"/>
                <a:pt x="36166" y="21600"/>
              </a:cubicBezTo>
              <a:cubicBezTo>
                <a:pt x="36166" y="26576"/>
                <a:pt x="34447" y="31400"/>
                <a:pt x="31301" y="35256"/>
              </a:cubicBezTo>
              <a:lnTo>
                <a:pt x="14566" y="21600"/>
              </a:lnTo>
              <a:close/>
            </a:path>
          </a:pathLst>
        </a:custGeom>
        <a:noFill/>
        <a:ln w="127000">
          <a:gradFill flip="none" rotWithShape="1">
            <a:gsLst>
              <a:gs pos="0">
                <a:srgbClr val="FF0000"/>
              </a:gs>
              <a:gs pos="74000">
                <a:srgbClr val="FFFF00"/>
              </a:gs>
              <a:gs pos="41000">
                <a:srgbClr val="FFFF00"/>
              </a:gs>
              <a:gs pos="100000">
                <a:srgbClr val="00FF00"/>
              </a:gs>
            </a:gsLst>
            <a:lin ang="2700000" scaled="1"/>
            <a:tileRect/>
          </a:gradFill>
          <a:round/>
          <a:headEnd/>
          <a:tailEnd/>
        </a:ln>
      </xdr:spPr>
      <xdr:txBody>
        <a:bodyPr/>
        <a:lstStyle/>
        <a:p>
          <a:endParaRPr lang="en-ZA"/>
        </a:p>
      </xdr:txBody>
    </xdr:sp>
    <xdr:clientData/>
  </xdr:twoCellAnchor>
  <xdr:twoCellAnchor>
    <xdr:from>
      <xdr:col>9</xdr:col>
      <xdr:colOff>7742</xdr:colOff>
      <xdr:row>4</xdr:row>
      <xdr:rowOff>93960</xdr:rowOff>
    </xdr:from>
    <xdr:to>
      <xdr:col>10</xdr:col>
      <xdr:colOff>510976</xdr:colOff>
      <xdr:row>9</xdr:row>
      <xdr:rowOff>190021</xdr:rowOff>
    </xdr:to>
    <xdr:sp macro="" textlink="">
      <xdr:nvSpPr>
        <xdr:cNvPr id="9" name="Arc 13"/>
        <xdr:cNvSpPr>
          <a:spLocks/>
        </xdr:cNvSpPr>
      </xdr:nvSpPr>
      <xdr:spPr bwMode="auto">
        <a:xfrm rot="-2578052">
          <a:off x="5084567" y="1998960"/>
          <a:ext cx="1112834" cy="1048561"/>
        </a:xfrm>
        <a:custGeom>
          <a:avLst/>
          <a:gdLst>
            <a:gd name="T0" fmla="*/ 0 w 36166"/>
            <a:gd name="T1" fmla="*/ 2147483647 h 35256"/>
            <a:gd name="T2" fmla="*/ 2147483647 w 36166"/>
            <a:gd name="T3" fmla="*/ 2147483647 h 35256"/>
            <a:gd name="T4" fmla="*/ 2147483647 w 36166"/>
            <a:gd name="T5" fmla="*/ 2147483647 h 35256"/>
            <a:gd name="T6" fmla="*/ 0 60000 65536"/>
            <a:gd name="T7" fmla="*/ 0 60000 65536"/>
            <a:gd name="T8" fmla="*/ 0 60000 65536"/>
            <a:gd name="T9" fmla="*/ 0 w 36166"/>
            <a:gd name="T10" fmla="*/ 0 h 35256"/>
            <a:gd name="T11" fmla="*/ 36166 w 36166"/>
            <a:gd name="T12" fmla="*/ 35256 h 3525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36166" h="35256" fill="none" extrusionOk="0">
              <a:moveTo>
                <a:pt x="-1" y="5650"/>
              </a:moveTo>
              <a:cubicBezTo>
                <a:pt x="3979" y="2015"/>
                <a:pt x="9175" y="-1"/>
                <a:pt x="14566" y="0"/>
              </a:cubicBezTo>
              <a:cubicBezTo>
                <a:pt x="26495" y="0"/>
                <a:pt x="36166" y="9670"/>
                <a:pt x="36166" y="21600"/>
              </a:cubicBezTo>
              <a:cubicBezTo>
                <a:pt x="36166" y="26576"/>
                <a:pt x="34447" y="31400"/>
                <a:pt x="31301" y="35256"/>
              </a:cubicBezTo>
            </a:path>
            <a:path w="36166" h="35256" stroke="0" extrusionOk="0">
              <a:moveTo>
                <a:pt x="-1" y="5650"/>
              </a:moveTo>
              <a:cubicBezTo>
                <a:pt x="3979" y="2015"/>
                <a:pt x="9175" y="-1"/>
                <a:pt x="14566" y="0"/>
              </a:cubicBezTo>
              <a:cubicBezTo>
                <a:pt x="26495" y="0"/>
                <a:pt x="36166" y="9670"/>
                <a:pt x="36166" y="21600"/>
              </a:cubicBezTo>
              <a:cubicBezTo>
                <a:pt x="36166" y="26576"/>
                <a:pt x="34447" y="31400"/>
                <a:pt x="31301" y="35256"/>
              </a:cubicBezTo>
              <a:lnTo>
                <a:pt x="14566" y="21600"/>
              </a:lnTo>
              <a:close/>
            </a:path>
          </a:pathLst>
        </a:custGeom>
        <a:noFill/>
        <a:ln w="127000">
          <a:gradFill flip="none" rotWithShape="1">
            <a:gsLst>
              <a:gs pos="0">
                <a:srgbClr val="FF0000"/>
              </a:gs>
              <a:gs pos="74000">
                <a:srgbClr val="FFFF00"/>
              </a:gs>
              <a:gs pos="41000">
                <a:srgbClr val="FFFF00"/>
              </a:gs>
              <a:gs pos="100000">
                <a:srgbClr val="00FF00"/>
              </a:gs>
            </a:gsLst>
            <a:lin ang="2700000" scaled="1"/>
            <a:tileRect/>
          </a:gradFill>
          <a:round/>
          <a:headEnd/>
          <a:tailEnd/>
        </a:ln>
      </xdr:spPr>
      <xdr:txBody>
        <a:bodyPr/>
        <a:lstStyle/>
        <a:p>
          <a:endParaRPr lang="en-ZA"/>
        </a:p>
      </xdr:txBody>
    </xdr:sp>
    <xdr:clientData/>
  </xdr:twoCellAnchor>
  <xdr:twoCellAnchor>
    <xdr:from>
      <xdr:col>1</xdr:col>
      <xdr:colOff>26793</xdr:colOff>
      <xdr:row>12</xdr:row>
      <xdr:rowOff>93959</xdr:rowOff>
    </xdr:from>
    <xdr:to>
      <xdr:col>2</xdr:col>
      <xdr:colOff>530027</xdr:colOff>
      <xdr:row>17</xdr:row>
      <xdr:rowOff>190020</xdr:rowOff>
    </xdr:to>
    <xdr:sp macro="" textlink="">
      <xdr:nvSpPr>
        <xdr:cNvPr id="10" name="Arc 13"/>
        <xdr:cNvSpPr>
          <a:spLocks/>
        </xdr:cNvSpPr>
      </xdr:nvSpPr>
      <xdr:spPr bwMode="auto">
        <a:xfrm rot="-2578052">
          <a:off x="226818" y="3542009"/>
          <a:ext cx="1112834" cy="1048561"/>
        </a:xfrm>
        <a:custGeom>
          <a:avLst/>
          <a:gdLst>
            <a:gd name="T0" fmla="*/ 0 w 36166"/>
            <a:gd name="T1" fmla="*/ 2147483647 h 35256"/>
            <a:gd name="T2" fmla="*/ 2147483647 w 36166"/>
            <a:gd name="T3" fmla="*/ 2147483647 h 35256"/>
            <a:gd name="T4" fmla="*/ 2147483647 w 36166"/>
            <a:gd name="T5" fmla="*/ 2147483647 h 35256"/>
            <a:gd name="T6" fmla="*/ 0 60000 65536"/>
            <a:gd name="T7" fmla="*/ 0 60000 65536"/>
            <a:gd name="T8" fmla="*/ 0 60000 65536"/>
            <a:gd name="T9" fmla="*/ 0 w 36166"/>
            <a:gd name="T10" fmla="*/ 0 h 35256"/>
            <a:gd name="T11" fmla="*/ 36166 w 36166"/>
            <a:gd name="T12" fmla="*/ 35256 h 3525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36166" h="35256" fill="none" extrusionOk="0">
              <a:moveTo>
                <a:pt x="-1" y="5650"/>
              </a:moveTo>
              <a:cubicBezTo>
                <a:pt x="3979" y="2015"/>
                <a:pt x="9175" y="-1"/>
                <a:pt x="14566" y="0"/>
              </a:cubicBezTo>
              <a:cubicBezTo>
                <a:pt x="26495" y="0"/>
                <a:pt x="36166" y="9670"/>
                <a:pt x="36166" y="21600"/>
              </a:cubicBezTo>
              <a:cubicBezTo>
                <a:pt x="36166" y="26576"/>
                <a:pt x="34447" y="31400"/>
                <a:pt x="31301" y="35256"/>
              </a:cubicBezTo>
            </a:path>
            <a:path w="36166" h="35256" stroke="0" extrusionOk="0">
              <a:moveTo>
                <a:pt x="-1" y="5650"/>
              </a:moveTo>
              <a:cubicBezTo>
                <a:pt x="3979" y="2015"/>
                <a:pt x="9175" y="-1"/>
                <a:pt x="14566" y="0"/>
              </a:cubicBezTo>
              <a:cubicBezTo>
                <a:pt x="26495" y="0"/>
                <a:pt x="36166" y="9670"/>
                <a:pt x="36166" y="21600"/>
              </a:cubicBezTo>
              <a:cubicBezTo>
                <a:pt x="36166" y="26576"/>
                <a:pt x="34447" y="31400"/>
                <a:pt x="31301" y="35256"/>
              </a:cubicBezTo>
              <a:lnTo>
                <a:pt x="14566" y="21600"/>
              </a:lnTo>
              <a:close/>
            </a:path>
          </a:pathLst>
        </a:custGeom>
        <a:noFill/>
        <a:ln w="127000">
          <a:gradFill flip="none" rotWithShape="1">
            <a:gsLst>
              <a:gs pos="0">
                <a:srgbClr val="FF0000"/>
              </a:gs>
              <a:gs pos="74000">
                <a:srgbClr val="FFFF00"/>
              </a:gs>
              <a:gs pos="41000">
                <a:srgbClr val="FFFF00"/>
              </a:gs>
              <a:gs pos="100000">
                <a:srgbClr val="00FF00"/>
              </a:gs>
            </a:gsLst>
            <a:lin ang="2700000" scaled="1"/>
            <a:tileRect/>
          </a:gradFill>
          <a:round/>
          <a:headEnd/>
          <a:tailEnd/>
        </a:ln>
      </xdr:spPr>
      <xdr:txBody>
        <a:bodyPr/>
        <a:lstStyle/>
        <a:p>
          <a:endParaRPr lang="en-ZA"/>
        </a:p>
      </xdr:txBody>
    </xdr:sp>
    <xdr:clientData/>
  </xdr:twoCellAnchor>
  <xdr:twoCellAnchor editAs="oneCell">
    <xdr:from>
      <xdr:col>5</xdr:col>
      <xdr:colOff>514350</xdr:colOff>
      <xdr:row>15</xdr:row>
      <xdr:rowOff>114300</xdr:rowOff>
    </xdr:from>
    <xdr:to>
      <xdr:col>6</xdr:col>
      <xdr:colOff>57150</xdr:colOff>
      <xdr:row>16</xdr:row>
      <xdr:rowOff>85725</xdr:rowOff>
    </xdr:to>
    <xdr:pic>
      <xdr:nvPicPr>
        <xdr:cNvPr id="11" name="Picture 10" descr="ball1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2775" y="413385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45844</xdr:colOff>
      <xdr:row>12</xdr:row>
      <xdr:rowOff>151108</xdr:rowOff>
    </xdr:from>
    <xdr:to>
      <xdr:col>6</xdr:col>
      <xdr:colOff>549078</xdr:colOff>
      <xdr:row>18</xdr:row>
      <xdr:rowOff>56669</xdr:rowOff>
    </xdr:to>
    <xdr:sp macro="" textlink="">
      <xdr:nvSpPr>
        <xdr:cNvPr id="12" name="Arc 13"/>
        <xdr:cNvSpPr>
          <a:spLocks/>
        </xdr:cNvSpPr>
      </xdr:nvSpPr>
      <xdr:spPr bwMode="auto">
        <a:xfrm rot="-2578052">
          <a:off x="2684269" y="3599158"/>
          <a:ext cx="1112834" cy="1048561"/>
        </a:xfrm>
        <a:custGeom>
          <a:avLst/>
          <a:gdLst>
            <a:gd name="T0" fmla="*/ 0 w 36166"/>
            <a:gd name="T1" fmla="*/ 2147483647 h 35256"/>
            <a:gd name="T2" fmla="*/ 2147483647 w 36166"/>
            <a:gd name="T3" fmla="*/ 2147483647 h 35256"/>
            <a:gd name="T4" fmla="*/ 2147483647 w 36166"/>
            <a:gd name="T5" fmla="*/ 2147483647 h 35256"/>
            <a:gd name="T6" fmla="*/ 0 60000 65536"/>
            <a:gd name="T7" fmla="*/ 0 60000 65536"/>
            <a:gd name="T8" fmla="*/ 0 60000 65536"/>
            <a:gd name="T9" fmla="*/ 0 w 36166"/>
            <a:gd name="T10" fmla="*/ 0 h 35256"/>
            <a:gd name="T11" fmla="*/ 36166 w 36166"/>
            <a:gd name="T12" fmla="*/ 35256 h 3525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36166" h="35256" fill="none" extrusionOk="0">
              <a:moveTo>
                <a:pt x="-1" y="5650"/>
              </a:moveTo>
              <a:cubicBezTo>
                <a:pt x="3979" y="2015"/>
                <a:pt x="9175" y="-1"/>
                <a:pt x="14566" y="0"/>
              </a:cubicBezTo>
              <a:cubicBezTo>
                <a:pt x="26495" y="0"/>
                <a:pt x="36166" y="9670"/>
                <a:pt x="36166" y="21600"/>
              </a:cubicBezTo>
              <a:cubicBezTo>
                <a:pt x="36166" y="26576"/>
                <a:pt x="34447" y="31400"/>
                <a:pt x="31301" y="35256"/>
              </a:cubicBezTo>
            </a:path>
            <a:path w="36166" h="35256" stroke="0" extrusionOk="0">
              <a:moveTo>
                <a:pt x="-1" y="5650"/>
              </a:moveTo>
              <a:cubicBezTo>
                <a:pt x="3979" y="2015"/>
                <a:pt x="9175" y="-1"/>
                <a:pt x="14566" y="0"/>
              </a:cubicBezTo>
              <a:cubicBezTo>
                <a:pt x="26495" y="0"/>
                <a:pt x="36166" y="9670"/>
                <a:pt x="36166" y="21600"/>
              </a:cubicBezTo>
              <a:cubicBezTo>
                <a:pt x="36166" y="26576"/>
                <a:pt x="34447" y="31400"/>
                <a:pt x="31301" y="35256"/>
              </a:cubicBezTo>
              <a:lnTo>
                <a:pt x="14566" y="21600"/>
              </a:lnTo>
              <a:close/>
            </a:path>
          </a:pathLst>
        </a:custGeom>
        <a:noFill/>
        <a:ln w="127000">
          <a:gradFill flip="none" rotWithShape="1">
            <a:gsLst>
              <a:gs pos="0">
                <a:srgbClr val="FF0000"/>
              </a:gs>
              <a:gs pos="74000">
                <a:srgbClr val="FFFF00"/>
              </a:gs>
              <a:gs pos="41000">
                <a:srgbClr val="FFFF00"/>
              </a:gs>
              <a:gs pos="100000">
                <a:srgbClr val="00FF00"/>
              </a:gs>
            </a:gsLst>
            <a:lin ang="2700000" scaled="1"/>
            <a:tileRect/>
          </a:gradFill>
          <a:round/>
          <a:headEnd/>
          <a:tailEnd/>
        </a:ln>
      </xdr:spPr>
      <xdr:txBody>
        <a:bodyPr/>
        <a:lstStyle/>
        <a:p>
          <a:endParaRPr lang="en-ZA"/>
        </a:p>
      </xdr:txBody>
    </xdr:sp>
    <xdr:clientData/>
  </xdr:twoCellAnchor>
  <xdr:twoCellAnchor editAs="oneCell">
    <xdr:from>
      <xdr:col>9</xdr:col>
      <xdr:colOff>485775</xdr:colOff>
      <xdr:row>15</xdr:row>
      <xdr:rowOff>161925</xdr:rowOff>
    </xdr:from>
    <xdr:to>
      <xdr:col>10</xdr:col>
      <xdr:colOff>28575</xdr:colOff>
      <xdr:row>16</xdr:row>
      <xdr:rowOff>133350</xdr:rowOff>
    </xdr:to>
    <xdr:pic>
      <xdr:nvPicPr>
        <xdr:cNvPr id="13" name="Picture 10" descr="ball1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4181475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17269</xdr:colOff>
      <xdr:row>13</xdr:row>
      <xdr:rowOff>8234</xdr:rowOff>
    </xdr:from>
    <xdr:to>
      <xdr:col>10</xdr:col>
      <xdr:colOff>520503</xdr:colOff>
      <xdr:row>18</xdr:row>
      <xdr:rowOff>104295</xdr:rowOff>
    </xdr:to>
    <xdr:sp macro="" textlink="">
      <xdr:nvSpPr>
        <xdr:cNvPr id="14" name="Arc 13"/>
        <xdr:cNvSpPr>
          <a:spLocks/>
        </xdr:cNvSpPr>
      </xdr:nvSpPr>
      <xdr:spPr bwMode="auto">
        <a:xfrm rot="-2578052">
          <a:off x="5094094" y="3646784"/>
          <a:ext cx="1112834" cy="1048561"/>
        </a:xfrm>
        <a:custGeom>
          <a:avLst/>
          <a:gdLst>
            <a:gd name="T0" fmla="*/ 0 w 36166"/>
            <a:gd name="T1" fmla="*/ 2147483647 h 35256"/>
            <a:gd name="T2" fmla="*/ 2147483647 w 36166"/>
            <a:gd name="T3" fmla="*/ 2147483647 h 35256"/>
            <a:gd name="T4" fmla="*/ 2147483647 w 36166"/>
            <a:gd name="T5" fmla="*/ 2147483647 h 35256"/>
            <a:gd name="T6" fmla="*/ 0 60000 65536"/>
            <a:gd name="T7" fmla="*/ 0 60000 65536"/>
            <a:gd name="T8" fmla="*/ 0 60000 65536"/>
            <a:gd name="T9" fmla="*/ 0 w 36166"/>
            <a:gd name="T10" fmla="*/ 0 h 35256"/>
            <a:gd name="T11" fmla="*/ 36166 w 36166"/>
            <a:gd name="T12" fmla="*/ 35256 h 3525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36166" h="35256" fill="none" extrusionOk="0">
              <a:moveTo>
                <a:pt x="-1" y="5650"/>
              </a:moveTo>
              <a:cubicBezTo>
                <a:pt x="3979" y="2015"/>
                <a:pt x="9175" y="-1"/>
                <a:pt x="14566" y="0"/>
              </a:cubicBezTo>
              <a:cubicBezTo>
                <a:pt x="26495" y="0"/>
                <a:pt x="36166" y="9670"/>
                <a:pt x="36166" y="21600"/>
              </a:cubicBezTo>
              <a:cubicBezTo>
                <a:pt x="36166" y="26576"/>
                <a:pt x="34447" y="31400"/>
                <a:pt x="31301" y="35256"/>
              </a:cubicBezTo>
            </a:path>
            <a:path w="36166" h="35256" stroke="0" extrusionOk="0">
              <a:moveTo>
                <a:pt x="-1" y="5650"/>
              </a:moveTo>
              <a:cubicBezTo>
                <a:pt x="3979" y="2015"/>
                <a:pt x="9175" y="-1"/>
                <a:pt x="14566" y="0"/>
              </a:cubicBezTo>
              <a:cubicBezTo>
                <a:pt x="26495" y="0"/>
                <a:pt x="36166" y="9670"/>
                <a:pt x="36166" y="21600"/>
              </a:cubicBezTo>
              <a:cubicBezTo>
                <a:pt x="36166" y="26576"/>
                <a:pt x="34447" y="31400"/>
                <a:pt x="31301" y="35256"/>
              </a:cubicBezTo>
              <a:lnTo>
                <a:pt x="14566" y="21600"/>
              </a:lnTo>
              <a:close/>
            </a:path>
          </a:pathLst>
        </a:custGeom>
        <a:noFill/>
        <a:ln w="127000">
          <a:gradFill flip="none" rotWithShape="1">
            <a:gsLst>
              <a:gs pos="0">
                <a:srgbClr val="FF0000"/>
              </a:gs>
              <a:gs pos="74000">
                <a:srgbClr val="FFFF00"/>
              </a:gs>
              <a:gs pos="41000">
                <a:srgbClr val="FFFF00"/>
              </a:gs>
              <a:gs pos="100000">
                <a:srgbClr val="00FF00"/>
              </a:gs>
            </a:gsLst>
            <a:lin ang="2700000" scaled="1"/>
            <a:tileRect/>
          </a:gradFill>
          <a:round/>
          <a:headEnd/>
          <a:tailEnd/>
        </a:ln>
      </xdr:spPr>
      <xdr:txBody>
        <a:bodyPr/>
        <a:lstStyle/>
        <a:p>
          <a:endParaRPr lang="en-ZA"/>
        </a:p>
      </xdr:txBody>
    </xdr:sp>
    <xdr:clientData/>
  </xdr:twoCellAnchor>
  <xdr:twoCellAnchor>
    <xdr:from>
      <xdr:col>4</xdr:col>
      <xdr:colOff>571500</xdr:colOff>
      <xdr:row>4</xdr:row>
      <xdr:rowOff>38100</xdr:rowOff>
    </xdr:from>
    <xdr:to>
      <xdr:col>7</xdr:col>
      <xdr:colOff>47625</xdr:colOff>
      <xdr:row>9</xdr:row>
      <xdr:rowOff>152400</xdr:rowOff>
    </xdr:to>
    <xdr:graphicFrame macro="">
      <xdr:nvGraphicFramePr>
        <xdr:cNvPr id="16" name="Chart 19">
          <a:hlinkClick xmlns:r="http://schemas.openxmlformats.org/officeDocument/2006/relationships" r:id="rId2"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561975</xdr:colOff>
      <xdr:row>4</xdr:row>
      <xdr:rowOff>38100</xdr:rowOff>
    </xdr:from>
    <xdr:to>
      <xdr:col>10</xdr:col>
      <xdr:colOff>647700</xdr:colOff>
      <xdr:row>9</xdr:row>
      <xdr:rowOff>152400</xdr:rowOff>
    </xdr:to>
    <xdr:graphicFrame macro="">
      <xdr:nvGraphicFramePr>
        <xdr:cNvPr id="17" name="Chart 19">
          <a:hlinkClick xmlns:r="http://schemas.openxmlformats.org/officeDocument/2006/relationships" r:id="rId4"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133350</xdr:colOff>
      <xdr:row>12</xdr:row>
      <xdr:rowOff>47625</xdr:rowOff>
    </xdr:from>
    <xdr:to>
      <xdr:col>3</xdr:col>
      <xdr:colOff>19050</xdr:colOff>
      <xdr:row>17</xdr:row>
      <xdr:rowOff>161925</xdr:rowOff>
    </xdr:to>
    <xdr:graphicFrame macro="">
      <xdr:nvGraphicFramePr>
        <xdr:cNvPr id="18" name="Chart 19">
          <a:hlinkClick xmlns:r="http://schemas.openxmlformats.org/officeDocument/2006/relationships" r:id="rId6"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581025</xdr:colOff>
      <xdr:row>12</xdr:row>
      <xdr:rowOff>85725</xdr:rowOff>
    </xdr:from>
    <xdr:to>
      <xdr:col>7</xdr:col>
      <xdr:colOff>57150</xdr:colOff>
      <xdr:row>18</xdr:row>
      <xdr:rowOff>9525</xdr:rowOff>
    </xdr:to>
    <xdr:graphicFrame macro="">
      <xdr:nvGraphicFramePr>
        <xdr:cNvPr id="19" name="Chart 19">
          <a:hlinkClick xmlns:r="http://schemas.openxmlformats.org/officeDocument/2006/relationships" r:id="rId8"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571500</xdr:colOff>
      <xdr:row>12</xdr:row>
      <xdr:rowOff>142875</xdr:rowOff>
    </xdr:from>
    <xdr:to>
      <xdr:col>10</xdr:col>
      <xdr:colOff>619125</xdr:colOff>
      <xdr:row>18</xdr:row>
      <xdr:rowOff>76200</xdr:rowOff>
    </xdr:to>
    <xdr:graphicFrame macro="">
      <xdr:nvGraphicFramePr>
        <xdr:cNvPr id="20" name="Chart 19">
          <a:hlinkClick xmlns:r="http://schemas.openxmlformats.org/officeDocument/2006/relationships" r:id="rId10"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13</xdr:col>
      <xdr:colOff>495300</xdr:colOff>
      <xdr:row>7</xdr:row>
      <xdr:rowOff>57150</xdr:rowOff>
    </xdr:from>
    <xdr:to>
      <xdr:col>14</xdr:col>
      <xdr:colOff>38100</xdr:colOff>
      <xdr:row>8</xdr:row>
      <xdr:rowOff>28575</xdr:rowOff>
    </xdr:to>
    <xdr:pic>
      <xdr:nvPicPr>
        <xdr:cNvPr id="46" name="Picture 10" descr="ball1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121920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495300</xdr:colOff>
      <xdr:row>7</xdr:row>
      <xdr:rowOff>57150</xdr:rowOff>
    </xdr:from>
    <xdr:to>
      <xdr:col>18</xdr:col>
      <xdr:colOff>38100</xdr:colOff>
      <xdr:row>8</xdr:row>
      <xdr:rowOff>28575</xdr:rowOff>
    </xdr:to>
    <xdr:pic>
      <xdr:nvPicPr>
        <xdr:cNvPr id="47" name="Picture 10" descr="ball1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121920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26793</xdr:colOff>
      <xdr:row>4</xdr:row>
      <xdr:rowOff>103484</xdr:rowOff>
    </xdr:from>
    <xdr:to>
      <xdr:col>14</xdr:col>
      <xdr:colOff>530027</xdr:colOff>
      <xdr:row>10</xdr:row>
      <xdr:rowOff>9045</xdr:rowOff>
    </xdr:to>
    <xdr:sp macro="" textlink="">
      <xdr:nvSpPr>
        <xdr:cNvPr id="48" name="Arc 13"/>
        <xdr:cNvSpPr>
          <a:spLocks/>
        </xdr:cNvSpPr>
      </xdr:nvSpPr>
      <xdr:spPr bwMode="auto">
        <a:xfrm rot="-2578052">
          <a:off x="2989068" y="694034"/>
          <a:ext cx="1112834" cy="1048561"/>
        </a:xfrm>
        <a:custGeom>
          <a:avLst/>
          <a:gdLst>
            <a:gd name="T0" fmla="*/ 0 w 36166"/>
            <a:gd name="T1" fmla="*/ 2147483647 h 35256"/>
            <a:gd name="T2" fmla="*/ 2147483647 w 36166"/>
            <a:gd name="T3" fmla="*/ 2147483647 h 35256"/>
            <a:gd name="T4" fmla="*/ 2147483647 w 36166"/>
            <a:gd name="T5" fmla="*/ 2147483647 h 35256"/>
            <a:gd name="T6" fmla="*/ 0 60000 65536"/>
            <a:gd name="T7" fmla="*/ 0 60000 65536"/>
            <a:gd name="T8" fmla="*/ 0 60000 65536"/>
            <a:gd name="T9" fmla="*/ 0 w 36166"/>
            <a:gd name="T10" fmla="*/ 0 h 35256"/>
            <a:gd name="T11" fmla="*/ 36166 w 36166"/>
            <a:gd name="T12" fmla="*/ 35256 h 3525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36166" h="35256" fill="none" extrusionOk="0">
              <a:moveTo>
                <a:pt x="-1" y="5650"/>
              </a:moveTo>
              <a:cubicBezTo>
                <a:pt x="3979" y="2015"/>
                <a:pt x="9175" y="-1"/>
                <a:pt x="14566" y="0"/>
              </a:cubicBezTo>
              <a:cubicBezTo>
                <a:pt x="26495" y="0"/>
                <a:pt x="36166" y="9670"/>
                <a:pt x="36166" y="21600"/>
              </a:cubicBezTo>
              <a:cubicBezTo>
                <a:pt x="36166" y="26576"/>
                <a:pt x="34447" y="31400"/>
                <a:pt x="31301" y="35256"/>
              </a:cubicBezTo>
            </a:path>
            <a:path w="36166" h="35256" stroke="0" extrusionOk="0">
              <a:moveTo>
                <a:pt x="-1" y="5650"/>
              </a:moveTo>
              <a:cubicBezTo>
                <a:pt x="3979" y="2015"/>
                <a:pt x="9175" y="-1"/>
                <a:pt x="14566" y="0"/>
              </a:cubicBezTo>
              <a:cubicBezTo>
                <a:pt x="26495" y="0"/>
                <a:pt x="36166" y="9670"/>
                <a:pt x="36166" y="21600"/>
              </a:cubicBezTo>
              <a:cubicBezTo>
                <a:pt x="36166" y="26576"/>
                <a:pt x="34447" y="31400"/>
                <a:pt x="31301" y="35256"/>
              </a:cubicBezTo>
              <a:lnTo>
                <a:pt x="14566" y="21600"/>
              </a:lnTo>
              <a:close/>
            </a:path>
          </a:pathLst>
        </a:custGeom>
        <a:noFill/>
        <a:ln w="127000">
          <a:gradFill flip="none" rotWithShape="1">
            <a:gsLst>
              <a:gs pos="0">
                <a:srgbClr val="FF0000"/>
              </a:gs>
              <a:gs pos="74000">
                <a:srgbClr val="FFFF00"/>
              </a:gs>
              <a:gs pos="41000">
                <a:srgbClr val="FFFF00"/>
              </a:gs>
              <a:gs pos="100000">
                <a:srgbClr val="00FF00"/>
              </a:gs>
            </a:gsLst>
            <a:lin ang="2700000" scaled="1"/>
            <a:tileRect/>
          </a:gradFill>
          <a:round/>
          <a:headEnd/>
          <a:tailEnd/>
        </a:ln>
      </xdr:spPr>
      <xdr:txBody>
        <a:bodyPr/>
        <a:lstStyle/>
        <a:p>
          <a:endParaRPr lang="en-ZA"/>
        </a:p>
      </xdr:txBody>
    </xdr:sp>
    <xdr:clientData/>
  </xdr:twoCellAnchor>
  <xdr:twoCellAnchor>
    <xdr:from>
      <xdr:col>17</xdr:col>
      <xdr:colOff>7742</xdr:colOff>
      <xdr:row>4</xdr:row>
      <xdr:rowOff>93960</xdr:rowOff>
    </xdr:from>
    <xdr:to>
      <xdr:col>18</xdr:col>
      <xdr:colOff>510976</xdr:colOff>
      <xdr:row>9</xdr:row>
      <xdr:rowOff>190021</xdr:rowOff>
    </xdr:to>
    <xdr:sp macro="" textlink="">
      <xdr:nvSpPr>
        <xdr:cNvPr id="49" name="Arc 13"/>
        <xdr:cNvSpPr>
          <a:spLocks/>
        </xdr:cNvSpPr>
      </xdr:nvSpPr>
      <xdr:spPr bwMode="auto">
        <a:xfrm rot="-2578052">
          <a:off x="5408417" y="684510"/>
          <a:ext cx="1112834" cy="1048561"/>
        </a:xfrm>
        <a:custGeom>
          <a:avLst/>
          <a:gdLst>
            <a:gd name="T0" fmla="*/ 0 w 36166"/>
            <a:gd name="T1" fmla="*/ 2147483647 h 35256"/>
            <a:gd name="T2" fmla="*/ 2147483647 w 36166"/>
            <a:gd name="T3" fmla="*/ 2147483647 h 35256"/>
            <a:gd name="T4" fmla="*/ 2147483647 w 36166"/>
            <a:gd name="T5" fmla="*/ 2147483647 h 35256"/>
            <a:gd name="T6" fmla="*/ 0 60000 65536"/>
            <a:gd name="T7" fmla="*/ 0 60000 65536"/>
            <a:gd name="T8" fmla="*/ 0 60000 65536"/>
            <a:gd name="T9" fmla="*/ 0 w 36166"/>
            <a:gd name="T10" fmla="*/ 0 h 35256"/>
            <a:gd name="T11" fmla="*/ 36166 w 36166"/>
            <a:gd name="T12" fmla="*/ 35256 h 3525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36166" h="35256" fill="none" extrusionOk="0">
              <a:moveTo>
                <a:pt x="-1" y="5650"/>
              </a:moveTo>
              <a:cubicBezTo>
                <a:pt x="3979" y="2015"/>
                <a:pt x="9175" y="-1"/>
                <a:pt x="14566" y="0"/>
              </a:cubicBezTo>
              <a:cubicBezTo>
                <a:pt x="26495" y="0"/>
                <a:pt x="36166" y="9670"/>
                <a:pt x="36166" y="21600"/>
              </a:cubicBezTo>
              <a:cubicBezTo>
                <a:pt x="36166" y="26576"/>
                <a:pt x="34447" y="31400"/>
                <a:pt x="31301" y="35256"/>
              </a:cubicBezTo>
            </a:path>
            <a:path w="36166" h="35256" stroke="0" extrusionOk="0">
              <a:moveTo>
                <a:pt x="-1" y="5650"/>
              </a:moveTo>
              <a:cubicBezTo>
                <a:pt x="3979" y="2015"/>
                <a:pt x="9175" y="-1"/>
                <a:pt x="14566" y="0"/>
              </a:cubicBezTo>
              <a:cubicBezTo>
                <a:pt x="26495" y="0"/>
                <a:pt x="36166" y="9670"/>
                <a:pt x="36166" y="21600"/>
              </a:cubicBezTo>
              <a:cubicBezTo>
                <a:pt x="36166" y="26576"/>
                <a:pt x="34447" y="31400"/>
                <a:pt x="31301" y="35256"/>
              </a:cubicBezTo>
              <a:lnTo>
                <a:pt x="14566" y="21600"/>
              </a:lnTo>
              <a:close/>
            </a:path>
          </a:pathLst>
        </a:custGeom>
        <a:noFill/>
        <a:ln w="127000">
          <a:gradFill flip="none" rotWithShape="1">
            <a:gsLst>
              <a:gs pos="0">
                <a:srgbClr val="FF0000"/>
              </a:gs>
              <a:gs pos="74000">
                <a:srgbClr val="FFFF00"/>
              </a:gs>
              <a:gs pos="41000">
                <a:srgbClr val="FFFF00"/>
              </a:gs>
              <a:gs pos="100000">
                <a:srgbClr val="00FF00"/>
              </a:gs>
            </a:gsLst>
            <a:lin ang="2700000" scaled="1"/>
            <a:tileRect/>
          </a:gradFill>
          <a:round/>
          <a:headEnd/>
          <a:tailEnd/>
        </a:ln>
      </xdr:spPr>
      <xdr:txBody>
        <a:bodyPr/>
        <a:lstStyle/>
        <a:p>
          <a:endParaRPr lang="en-ZA"/>
        </a:p>
      </xdr:txBody>
    </xdr:sp>
    <xdr:clientData/>
  </xdr:twoCellAnchor>
  <xdr:twoCellAnchor editAs="oneCell">
    <xdr:from>
      <xdr:col>13</xdr:col>
      <xdr:colOff>514350</xdr:colOff>
      <xdr:row>15</xdr:row>
      <xdr:rowOff>114300</xdr:rowOff>
    </xdr:from>
    <xdr:to>
      <xdr:col>14</xdr:col>
      <xdr:colOff>57150</xdr:colOff>
      <xdr:row>16</xdr:row>
      <xdr:rowOff>85725</xdr:rowOff>
    </xdr:to>
    <xdr:pic>
      <xdr:nvPicPr>
        <xdr:cNvPr id="50" name="Picture 49" descr="ball1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281940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45844</xdr:colOff>
      <xdr:row>12</xdr:row>
      <xdr:rowOff>151108</xdr:rowOff>
    </xdr:from>
    <xdr:to>
      <xdr:col>14</xdr:col>
      <xdr:colOff>549078</xdr:colOff>
      <xdr:row>18</xdr:row>
      <xdr:rowOff>56669</xdr:rowOff>
    </xdr:to>
    <xdr:sp macro="" textlink="">
      <xdr:nvSpPr>
        <xdr:cNvPr id="51" name="Arc 13"/>
        <xdr:cNvSpPr>
          <a:spLocks/>
        </xdr:cNvSpPr>
      </xdr:nvSpPr>
      <xdr:spPr bwMode="auto">
        <a:xfrm rot="-2578052">
          <a:off x="3008119" y="2284708"/>
          <a:ext cx="1112834" cy="1048561"/>
        </a:xfrm>
        <a:custGeom>
          <a:avLst/>
          <a:gdLst>
            <a:gd name="T0" fmla="*/ 0 w 36166"/>
            <a:gd name="T1" fmla="*/ 2147483647 h 35256"/>
            <a:gd name="T2" fmla="*/ 2147483647 w 36166"/>
            <a:gd name="T3" fmla="*/ 2147483647 h 35256"/>
            <a:gd name="T4" fmla="*/ 2147483647 w 36166"/>
            <a:gd name="T5" fmla="*/ 2147483647 h 35256"/>
            <a:gd name="T6" fmla="*/ 0 60000 65536"/>
            <a:gd name="T7" fmla="*/ 0 60000 65536"/>
            <a:gd name="T8" fmla="*/ 0 60000 65536"/>
            <a:gd name="T9" fmla="*/ 0 w 36166"/>
            <a:gd name="T10" fmla="*/ 0 h 35256"/>
            <a:gd name="T11" fmla="*/ 36166 w 36166"/>
            <a:gd name="T12" fmla="*/ 35256 h 3525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36166" h="35256" fill="none" extrusionOk="0">
              <a:moveTo>
                <a:pt x="-1" y="5650"/>
              </a:moveTo>
              <a:cubicBezTo>
                <a:pt x="3979" y="2015"/>
                <a:pt x="9175" y="-1"/>
                <a:pt x="14566" y="0"/>
              </a:cubicBezTo>
              <a:cubicBezTo>
                <a:pt x="26495" y="0"/>
                <a:pt x="36166" y="9670"/>
                <a:pt x="36166" y="21600"/>
              </a:cubicBezTo>
              <a:cubicBezTo>
                <a:pt x="36166" y="26576"/>
                <a:pt x="34447" y="31400"/>
                <a:pt x="31301" y="35256"/>
              </a:cubicBezTo>
            </a:path>
            <a:path w="36166" h="35256" stroke="0" extrusionOk="0">
              <a:moveTo>
                <a:pt x="-1" y="5650"/>
              </a:moveTo>
              <a:cubicBezTo>
                <a:pt x="3979" y="2015"/>
                <a:pt x="9175" y="-1"/>
                <a:pt x="14566" y="0"/>
              </a:cubicBezTo>
              <a:cubicBezTo>
                <a:pt x="26495" y="0"/>
                <a:pt x="36166" y="9670"/>
                <a:pt x="36166" y="21600"/>
              </a:cubicBezTo>
              <a:cubicBezTo>
                <a:pt x="36166" y="26576"/>
                <a:pt x="34447" y="31400"/>
                <a:pt x="31301" y="35256"/>
              </a:cubicBezTo>
              <a:lnTo>
                <a:pt x="14566" y="21600"/>
              </a:lnTo>
              <a:close/>
            </a:path>
          </a:pathLst>
        </a:custGeom>
        <a:noFill/>
        <a:ln w="127000">
          <a:gradFill flip="none" rotWithShape="1">
            <a:gsLst>
              <a:gs pos="0">
                <a:srgbClr val="FF0000"/>
              </a:gs>
              <a:gs pos="74000">
                <a:srgbClr val="FFFF00"/>
              </a:gs>
              <a:gs pos="41000">
                <a:srgbClr val="FFFF00"/>
              </a:gs>
              <a:gs pos="100000">
                <a:srgbClr val="00FF00"/>
              </a:gs>
            </a:gsLst>
            <a:lin ang="2700000" scaled="1"/>
            <a:tileRect/>
          </a:gradFill>
          <a:round/>
          <a:headEnd/>
          <a:tailEnd/>
        </a:ln>
      </xdr:spPr>
      <xdr:txBody>
        <a:bodyPr/>
        <a:lstStyle/>
        <a:p>
          <a:endParaRPr lang="en-ZA"/>
        </a:p>
      </xdr:txBody>
    </xdr:sp>
    <xdr:clientData/>
  </xdr:twoCellAnchor>
  <xdr:twoCellAnchor editAs="oneCell">
    <xdr:from>
      <xdr:col>17</xdr:col>
      <xdr:colOff>485775</xdr:colOff>
      <xdr:row>15</xdr:row>
      <xdr:rowOff>161925</xdr:rowOff>
    </xdr:from>
    <xdr:to>
      <xdr:col>18</xdr:col>
      <xdr:colOff>28575</xdr:colOff>
      <xdr:row>16</xdr:row>
      <xdr:rowOff>133350</xdr:rowOff>
    </xdr:to>
    <xdr:pic>
      <xdr:nvPicPr>
        <xdr:cNvPr id="52" name="Picture 10" descr="ball1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0" y="2867025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17269</xdr:colOff>
      <xdr:row>13</xdr:row>
      <xdr:rowOff>8234</xdr:rowOff>
    </xdr:from>
    <xdr:to>
      <xdr:col>18</xdr:col>
      <xdr:colOff>520503</xdr:colOff>
      <xdr:row>18</xdr:row>
      <xdr:rowOff>104295</xdr:rowOff>
    </xdr:to>
    <xdr:sp macro="" textlink="">
      <xdr:nvSpPr>
        <xdr:cNvPr id="53" name="Arc 13"/>
        <xdr:cNvSpPr>
          <a:spLocks/>
        </xdr:cNvSpPr>
      </xdr:nvSpPr>
      <xdr:spPr bwMode="auto">
        <a:xfrm rot="-2578052">
          <a:off x="5417944" y="2332334"/>
          <a:ext cx="1112834" cy="1048561"/>
        </a:xfrm>
        <a:custGeom>
          <a:avLst/>
          <a:gdLst>
            <a:gd name="T0" fmla="*/ 0 w 36166"/>
            <a:gd name="T1" fmla="*/ 2147483647 h 35256"/>
            <a:gd name="T2" fmla="*/ 2147483647 w 36166"/>
            <a:gd name="T3" fmla="*/ 2147483647 h 35256"/>
            <a:gd name="T4" fmla="*/ 2147483647 w 36166"/>
            <a:gd name="T5" fmla="*/ 2147483647 h 35256"/>
            <a:gd name="T6" fmla="*/ 0 60000 65536"/>
            <a:gd name="T7" fmla="*/ 0 60000 65536"/>
            <a:gd name="T8" fmla="*/ 0 60000 65536"/>
            <a:gd name="T9" fmla="*/ 0 w 36166"/>
            <a:gd name="T10" fmla="*/ 0 h 35256"/>
            <a:gd name="T11" fmla="*/ 36166 w 36166"/>
            <a:gd name="T12" fmla="*/ 35256 h 3525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36166" h="35256" fill="none" extrusionOk="0">
              <a:moveTo>
                <a:pt x="-1" y="5650"/>
              </a:moveTo>
              <a:cubicBezTo>
                <a:pt x="3979" y="2015"/>
                <a:pt x="9175" y="-1"/>
                <a:pt x="14566" y="0"/>
              </a:cubicBezTo>
              <a:cubicBezTo>
                <a:pt x="26495" y="0"/>
                <a:pt x="36166" y="9670"/>
                <a:pt x="36166" y="21600"/>
              </a:cubicBezTo>
              <a:cubicBezTo>
                <a:pt x="36166" y="26576"/>
                <a:pt x="34447" y="31400"/>
                <a:pt x="31301" y="35256"/>
              </a:cubicBezTo>
            </a:path>
            <a:path w="36166" h="35256" stroke="0" extrusionOk="0">
              <a:moveTo>
                <a:pt x="-1" y="5650"/>
              </a:moveTo>
              <a:cubicBezTo>
                <a:pt x="3979" y="2015"/>
                <a:pt x="9175" y="-1"/>
                <a:pt x="14566" y="0"/>
              </a:cubicBezTo>
              <a:cubicBezTo>
                <a:pt x="26495" y="0"/>
                <a:pt x="36166" y="9670"/>
                <a:pt x="36166" y="21600"/>
              </a:cubicBezTo>
              <a:cubicBezTo>
                <a:pt x="36166" y="26576"/>
                <a:pt x="34447" y="31400"/>
                <a:pt x="31301" y="35256"/>
              </a:cubicBezTo>
              <a:lnTo>
                <a:pt x="14566" y="21600"/>
              </a:lnTo>
              <a:close/>
            </a:path>
          </a:pathLst>
        </a:custGeom>
        <a:noFill/>
        <a:ln w="127000">
          <a:gradFill flip="none" rotWithShape="1">
            <a:gsLst>
              <a:gs pos="0">
                <a:srgbClr val="FF0000"/>
              </a:gs>
              <a:gs pos="74000">
                <a:srgbClr val="FFFF00"/>
              </a:gs>
              <a:gs pos="41000">
                <a:srgbClr val="FFFF00"/>
              </a:gs>
              <a:gs pos="100000">
                <a:srgbClr val="00FF00"/>
              </a:gs>
            </a:gsLst>
            <a:lin ang="2700000" scaled="1"/>
            <a:tileRect/>
          </a:gradFill>
          <a:round/>
          <a:headEnd/>
          <a:tailEnd/>
        </a:ln>
      </xdr:spPr>
      <xdr:txBody>
        <a:bodyPr/>
        <a:lstStyle/>
        <a:p>
          <a:endParaRPr lang="en-ZA"/>
        </a:p>
      </xdr:txBody>
    </xdr:sp>
    <xdr:clientData/>
  </xdr:twoCellAnchor>
  <xdr:twoCellAnchor>
    <xdr:from>
      <xdr:col>12</xdr:col>
      <xdr:colOff>571500</xdr:colOff>
      <xdr:row>4</xdr:row>
      <xdr:rowOff>38100</xdr:rowOff>
    </xdr:from>
    <xdr:to>
      <xdr:col>15</xdr:col>
      <xdr:colOff>47625</xdr:colOff>
      <xdr:row>9</xdr:row>
      <xdr:rowOff>152400</xdr:rowOff>
    </xdr:to>
    <xdr:graphicFrame macro="">
      <xdr:nvGraphicFramePr>
        <xdr:cNvPr id="54" name="Chart 19">
          <a:hlinkClick xmlns:r="http://schemas.openxmlformats.org/officeDocument/2006/relationships" r:id="rId2"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16</xdr:col>
      <xdr:colOff>561975</xdr:colOff>
      <xdr:row>4</xdr:row>
      <xdr:rowOff>38100</xdr:rowOff>
    </xdr:from>
    <xdr:to>
      <xdr:col>18</xdr:col>
      <xdr:colOff>647700</xdr:colOff>
      <xdr:row>9</xdr:row>
      <xdr:rowOff>152400</xdr:rowOff>
    </xdr:to>
    <xdr:graphicFrame macro="">
      <xdr:nvGraphicFramePr>
        <xdr:cNvPr id="55" name="Chart 19">
          <a:hlinkClick xmlns:r="http://schemas.openxmlformats.org/officeDocument/2006/relationships" r:id="rId4"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581025</xdr:colOff>
      <xdr:row>12</xdr:row>
      <xdr:rowOff>85725</xdr:rowOff>
    </xdr:from>
    <xdr:to>
      <xdr:col>15</xdr:col>
      <xdr:colOff>57150</xdr:colOff>
      <xdr:row>18</xdr:row>
      <xdr:rowOff>9525</xdr:rowOff>
    </xdr:to>
    <xdr:graphicFrame macro="">
      <xdr:nvGraphicFramePr>
        <xdr:cNvPr id="56" name="Chart 19">
          <a:hlinkClick xmlns:r="http://schemas.openxmlformats.org/officeDocument/2006/relationships" r:id="rId8"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571500</xdr:colOff>
      <xdr:row>12</xdr:row>
      <xdr:rowOff>142875</xdr:rowOff>
    </xdr:from>
    <xdr:to>
      <xdr:col>18</xdr:col>
      <xdr:colOff>619125</xdr:colOff>
      <xdr:row>18</xdr:row>
      <xdr:rowOff>76200</xdr:rowOff>
    </xdr:to>
    <xdr:graphicFrame macro="">
      <xdr:nvGraphicFramePr>
        <xdr:cNvPr id="57" name="Chart 56">
          <a:hlinkClick xmlns:r="http://schemas.openxmlformats.org/officeDocument/2006/relationships" r:id="rId10"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3</xdr:row>
      <xdr:rowOff>164523</xdr:rowOff>
    </xdr:from>
    <xdr:to>
      <xdr:col>3</xdr:col>
      <xdr:colOff>528205</xdr:colOff>
      <xdr:row>13</xdr:row>
      <xdr:rowOff>17318</xdr:rowOff>
    </xdr:to>
    <xdr:grpSp>
      <xdr:nvGrpSpPr>
        <xdr:cNvPr id="42" name="Group 10"/>
        <xdr:cNvGrpSpPr>
          <a:grpSpLocks/>
        </xdr:cNvGrpSpPr>
      </xdr:nvGrpSpPr>
      <xdr:grpSpPr bwMode="auto">
        <a:xfrm>
          <a:off x="0" y="987137"/>
          <a:ext cx="2268682" cy="1775113"/>
          <a:chOff x="3219450" y="3038475"/>
          <a:chExt cx="3438525" cy="3314700"/>
        </a:xfrm>
        <a:solidFill>
          <a:schemeClr val="tx1"/>
        </a:solidFill>
      </xdr:grpSpPr>
      <xdr:graphicFrame macro="">
        <xdr:nvGraphicFramePr>
          <xdr:cNvPr id="43" name="Chart 1"/>
          <xdr:cNvGraphicFramePr>
            <a:graphicFrameLocks/>
          </xdr:cNvGraphicFramePr>
        </xdr:nvGraphicFramePr>
        <xdr:xfrm>
          <a:off x="3219450" y="3038475"/>
          <a:ext cx="3400425" cy="33147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6"/>
          </a:graphicData>
        </a:graphic>
      </xdr:graphicFrame>
      <xdr:graphicFrame macro="">
        <xdr:nvGraphicFramePr>
          <xdr:cNvPr id="44" name="Chart 2"/>
          <xdr:cNvGraphicFramePr>
            <a:graphicFrameLocks/>
          </xdr:cNvGraphicFramePr>
        </xdr:nvGraphicFramePr>
        <xdr:xfrm>
          <a:off x="3371850" y="3200400"/>
          <a:ext cx="3286125" cy="31527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7"/>
          </a:graphicData>
        </a:graphic>
      </xdr:graphicFrame>
      <xdr:graphicFrame macro="">
        <xdr:nvGraphicFramePr>
          <xdr:cNvPr id="45" name="Chart 4"/>
          <xdr:cNvGraphicFramePr>
            <a:graphicFrameLocks/>
          </xdr:cNvGraphicFramePr>
        </xdr:nvGraphicFramePr>
        <xdr:xfrm>
          <a:off x="3324225" y="3238500"/>
          <a:ext cx="3286125" cy="31146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8"/>
          </a:graphicData>
        </a:graphic>
      </xdr:graphicFrame>
      <xdr:cxnSp macro="">
        <xdr:nvCxnSpPr>
          <xdr:cNvPr id="59" name="Straight Connector 58"/>
          <xdr:cNvCxnSpPr/>
        </xdr:nvCxnSpPr>
        <xdr:spPr>
          <a:xfrm>
            <a:off x="3589063" y="4849722"/>
            <a:ext cx="2912106" cy="0"/>
          </a:xfrm>
          <a:prstGeom prst="line">
            <a:avLst/>
          </a:prstGeom>
          <a:grpFill/>
          <a:ln w="66675" cap="rnd" cmpd="sng">
            <a:solidFill>
              <a:schemeClr val="bg1">
                <a:lumMod val="85000"/>
              </a:schemeClr>
            </a:solidFill>
          </a:ln>
          <a:effectLst>
            <a:innerShdw blurRad="63500" dist="50800" dir="13500000">
              <a:prstClr val="black">
                <a:alpha val="50000"/>
              </a:prstClr>
            </a:innerShdw>
          </a:effectLst>
          <a:scene3d>
            <a:camera prst="orthographicFront"/>
            <a:lightRig rig="threePt" dir="t"/>
          </a:scene3d>
          <a:sp3d>
            <a:bevelT/>
            <a:bevelB/>
          </a:sp3d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60" name="Picture 59" descr="ball1.gif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93027" y="4726714"/>
            <a:ext cx="266700" cy="27622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61725</xdr:colOff>
      <xdr:row>1</xdr:row>
      <xdr:rowOff>0</xdr:rowOff>
    </xdr:from>
    <xdr:to>
      <xdr:col>2</xdr:col>
      <xdr:colOff>452782</xdr:colOff>
      <xdr:row>2</xdr:row>
      <xdr:rowOff>129886</xdr:rowOff>
    </xdr:to>
    <xdr:pic>
      <xdr:nvPicPr>
        <xdr:cNvPr id="3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5" y="51955"/>
          <a:ext cx="1525398" cy="632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66675</xdr:rowOff>
    </xdr:from>
    <xdr:to>
      <xdr:col>0</xdr:col>
      <xdr:colOff>1619250</xdr:colOff>
      <xdr:row>4</xdr:row>
      <xdr:rowOff>180975</xdr:rowOff>
    </xdr:to>
    <xdr:sp macro="" textlink="">
      <xdr:nvSpPr>
        <xdr:cNvPr id="12" name="Rounded Rectangle 11">
          <a:hlinkClick xmlns:r="http://schemas.openxmlformats.org/officeDocument/2006/relationships" r:id="rId1"/>
        </xdr:cNvPr>
        <xdr:cNvSpPr/>
      </xdr:nvSpPr>
      <xdr:spPr>
        <a:xfrm>
          <a:off x="19050" y="552450"/>
          <a:ext cx="1600200" cy="114300"/>
        </a:xfrm>
        <a:prstGeom prst="roundRect">
          <a:avLst/>
        </a:prstGeom>
        <a:solidFill>
          <a:schemeClr val="tx1">
            <a:lumMod val="50000"/>
            <a:lumOff val="50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ZA" sz="800" baseline="0"/>
            <a:t>BACK TO MAIN DASHBOARD</a:t>
          </a:r>
          <a:endParaRPr lang="en-ZA" sz="800"/>
        </a:p>
      </xdr:txBody>
    </xdr:sp>
    <xdr:clientData/>
  </xdr:twoCellAnchor>
  <xdr:twoCellAnchor>
    <xdr:from>
      <xdr:col>6</xdr:col>
      <xdr:colOff>247650</xdr:colOff>
      <xdr:row>5</xdr:row>
      <xdr:rowOff>0</xdr:rowOff>
    </xdr:from>
    <xdr:to>
      <xdr:col>13</xdr:col>
      <xdr:colOff>27203</xdr:colOff>
      <xdr:row>29</xdr:row>
      <xdr:rowOff>19050</xdr:rowOff>
    </xdr:to>
    <xdr:grpSp>
      <xdr:nvGrpSpPr>
        <xdr:cNvPr id="3" name="Group 10"/>
        <xdr:cNvGrpSpPr>
          <a:grpSpLocks/>
        </xdr:cNvGrpSpPr>
      </xdr:nvGrpSpPr>
      <xdr:grpSpPr bwMode="auto">
        <a:xfrm>
          <a:off x="4495800" y="1047750"/>
          <a:ext cx="3522878" cy="3638550"/>
          <a:chOff x="-1487836" y="2908313"/>
          <a:chExt cx="3400427" cy="3314695"/>
        </a:xfrm>
        <a:solidFill>
          <a:schemeClr val="tx1"/>
        </a:solidFill>
      </xdr:grpSpPr>
      <xdr:graphicFrame macro="">
        <xdr:nvGraphicFramePr>
          <xdr:cNvPr id="4" name="Chart 1"/>
          <xdr:cNvGraphicFramePr>
            <a:graphicFrameLocks/>
          </xdr:cNvGraphicFramePr>
        </xdr:nvGraphicFramePr>
        <xdr:xfrm>
          <a:off x="-1487836" y="2908313"/>
          <a:ext cx="3400427" cy="331469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Chart 2"/>
          <xdr:cNvGraphicFramePr>
            <a:graphicFrameLocks/>
          </xdr:cNvGraphicFramePr>
        </xdr:nvGraphicFramePr>
        <xdr:xfrm>
          <a:off x="-1436569" y="3026851"/>
          <a:ext cx="3286127" cy="315277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6" name="Chart 4"/>
          <xdr:cNvGraphicFramePr>
            <a:graphicFrameLocks/>
          </xdr:cNvGraphicFramePr>
        </xdr:nvGraphicFramePr>
        <xdr:xfrm>
          <a:off x="-1429031" y="2960824"/>
          <a:ext cx="3286127" cy="311467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pic>
        <xdr:nvPicPr>
          <xdr:cNvPr id="9" name="Picture 8" descr="ball1.gif"/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769" y="4462144"/>
            <a:ext cx="266700" cy="276225"/>
          </a:xfrm>
          <a:prstGeom prst="rect">
            <a:avLst/>
          </a:prstGeom>
          <a:solidFill>
            <a:schemeClr val="tx1">
              <a:lumMod val="85000"/>
              <a:lumOff val="15000"/>
            </a:scheme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handoo.org/Documents%20and%20Settings/duggirp.NWIE/Desktop/Post%20ide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ad/Desktop/LASERCRAFT/LASERCRAFT%20QMS/16.%20Action%20Tracker/Action%20Tracker%20Too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ad/Desktop/CHIETA%20PREFORMANCE%20DASHBOARD/3.GOVERANCE%20DASHBOARD/GOV-REGION%20DASHBOAR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bar with a twist"/>
      <sheetName val="data around the clock"/>
      <sheetName val="clock using donut chart - fun"/>
      <sheetName val="symbols in axis labels"/>
      <sheetName val="type ahead combo"/>
      <sheetName val="Sheet3"/>
      <sheetName val="Date with my sheet"/>
      <sheetName val="gauge chart"/>
      <sheetName val="dice throw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6">
          <cell r="C6" t="str">
            <v>Mumbai</v>
          </cell>
          <cell r="E6" t="str">
            <v>Mumbai</v>
          </cell>
        </row>
        <row r="7">
          <cell r="C7" t="str">
            <v>Karachi</v>
          </cell>
          <cell r="E7" t="str">
            <v>Moscow</v>
          </cell>
          <cell r="F7" t="str">
            <v>a</v>
          </cell>
        </row>
        <row r="8">
          <cell r="C8" t="str">
            <v>Istanbul</v>
          </cell>
          <cell r="E8" t="str">
            <v>Mexico City</v>
          </cell>
        </row>
        <row r="9">
          <cell r="C9" t="str">
            <v>Delhi</v>
          </cell>
          <cell r="E9" t="str">
            <v>Lima</v>
          </cell>
        </row>
        <row r="10">
          <cell r="C10" t="str">
            <v>São Paulo</v>
          </cell>
          <cell r="E10" t="str">
            <v>Ho Chi Minh City</v>
          </cell>
        </row>
        <row r="11">
          <cell r="C11" t="str">
            <v>Moscow</v>
          </cell>
          <cell r="E11" t="str">
            <v>Ahmedabad</v>
          </cell>
        </row>
        <row r="12">
          <cell r="C12" t="str">
            <v>Seoul</v>
          </cell>
          <cell r="E12" t="str">
            <v>Yokohama</v>
          </cell>
        </row>
        <row r="13">
          <cell r="C13" t="str">
            <v>Shanghai</v>
          </cell>
          <cell r="E13" t="str">
            <v/>
          </cell>
        </row>
        <row r="14">
          <cell r="C14" t="str">
            <v>Mexico City</v>
          </cell>
          <cell r="E14" t="str">
            <v/>
          </cell>
        </row>
        <row r="15">
          <cell r="C15" t="str">
            <v>Jakarta</v>
          </cell>
          <cell r="E15" t="str">
            <v/>
          </cell>
        </row>
        <row r="16">
          <cell r="C16" t="str">
            <v>Tokyo</v>
          </cell>
          <cell r="E16" t="str">
            <v/>
          </cell>
        </row>
        <row r="17">
          <cell r="C17" t="str">
            <v>New York City</v>
          </cell>
          <cell r="E17" t="str">
            <v/>
          </cell>
        </row>
        <row r="18">
          <cell r="C18" t="str">
            <v>Lagos</v>
          </cell>
          <cell r="E18" t="str">
            <v/>
          </cell>
        </row>
        <row r="19">
          <cell r="C19" t="str">
            <v>Kinshasa</v>
          </cell>
          <cell r="E19" t="str">
            <v/>
          </cell>
        </row>
        <row r="20">
          <cell r="C20" t="str">
            <v>Lima</v>
          </cell>
          <cell r="E20" t="str">
            <v/>
          </cell>
        </row>
        <row r="21">
          <cell r="C21" t="str">
            <v>Tehran</v>
          </cell>
          <cell r="E21" t="str">
            <v/>
          </cell>
        </row>
        <row r="22">
          <cell r="C22" t="str">
            <v>Beijing</v>
          </cell>
          <cell r="E22" t="str">
            <v/>
          </cell>
        </row>
        <row r="23">
          <cell r="C23" t="str">
            <v>London</v>
          </cell>
          <cell r="E23" t="str">
            <v/>
          </cell>
        </row>
        <row r="24">
          <cell r="C24" t="str">
            <v>Hong Kong</v>
          </cell>
          <cell r="E24" t="str">
            <v/>
          </cell>
        </row>
        <row r="25">
          <cell r="C25" t="str">
            <v>Bogotá</v>
          </cell>
          <cell r="E25" t="str">
            <v/>
          </cell>
        </row>
        <row r="26">
          <cell r="C26" t="str">
            <v>Cairo</v>
          </cell>
          <cell r="E26" t="str">
            <v/>
          </cell>
        </row>
        <row r="27">
          <cell r="C27" t="str">
            <v>Bangkok</v>
          </cell>
          <cell r="E27" t="str">
            <v/>
          </cell>
        </row>
        <row r="28">
          <cell r="C28" t="str">
            <v>Lahore</v>
          </cell>
          <cell r="E28" t="str">
            <v/>
          </cell>
        </row>
        <row r="29">
          <cell r="C29" t="str">
            <v>Dhaka</v>
          </cell>
          <cell r="E29" t="str">
            <v/>
          </cell>
        </row>
        <row r="30">
          <cell r="C30" t="str">
            <v>Rio de Janeiro</v>
          </cell>
          <cell r="E30" t="str">
            <v/>
          </cell>
        </row>
        <row r="31">
          <cell r="C31" t="str">
            <v>Baghdad</v>
          </cell>
          <cell r="E31" t="str">
            <v/>
          </cell>
        </row>
        <row r="32">
          <cell r="C32" t="str">
            <v>Bangalore</v>
          </cell>
          <cell r="E32" t="str">
            <v/>
          </cell>
        </row>
        <row r="33">
          <cell r="C33" t="str">
            <v>Kolkata</v>
          </cell>
          <cell r="E33" t="str">
            <v/>
          </cell>
        </row>
        <row r="34">
          <cell r="C34" t="str">
            <v>Tianjin</v>
          </cell>
          <cell r="E34" t="str">
            <v/>
          </cell>
        </row>
        <row r="35">
          <cell r="C35" t="str">
            <v>Yangon</v>
          </cell>
          <cell r="E35" t="str">
            <v/>
          </cell>
        </row>
        <row r="36">
          <cell r="C36" t="str">
            <v>Santiago</v>
          </cell>
          <cell r="E36" t="str">
            <v/>
          </cell>
        </row>
        <row r="37">
          <cell r="C37" t="str">
            <v>Guangzhou</v>
          </cell>
          <cell r="E37" t="str">
            <v/>
          </cell>
        </row>
        <row r="38">
          <cell r="C38" t="str">
            <v>Saint Petersburg</v>
          </cell>
          <cell r="E38" t="str">
            <v/>
          </cell>
        </row>
        <row r="39">
          <cell r="C39" t="str">
            <v>Wuhan</v>
          </cell>
          <cell r="E39" t="str">
            <v/>
          </cell>
        </row>
        <row r="40">
          <cell r="C40" t="str">
            <v>Chennai</v>
          </cell>
          <cell r="E40" t="str">
            <v/>
          </cell>
        </row>
        <row r="41">
          <cell r="C41" t="str">
            <v>Riyadh</v>
          </cell>
          <cell r="E41" t="str">
            <v/>
          </cell>
        </row>
        <row r="42">
          <cell r="C42" t="str">
            <v>Singapore</v>
          </cell>
          <cell r="E42" t="str">
            <v/>
          </cell>
        </row>
        <row r="43">
          <cell r="C43" t="str">
            <v>Ho Chi Minh City</v>
          </cell>
          <cell r="E43" t="str">
            <v/>
          </cell>
        </row>
        <row r="44">
          <cell r="C44" t="str">
            <v>Alexandria</v>
          </cell>
          <cell r="E44" t="str">
            <v/>
          </cell>
        </row>
        <row r="45">
          <cell r="C45" t="str">
            <v>Chongqing</v>
          </cell>
          <cell r="E45" t="str">
            <v/>
          </cell>
        </row>
        <row r="46">
          <cell r="C46" t="str">
            <v>Shenyang</v>
          </cell>
          <cell r="E46" t="str">
            <v/>
          </cell>
        </row>
        <row r="47">
          <cell r="C47" t="str">
            <v>Hyderabad</v>
          </cell>
          <cell r="E47" t="str">
            <v/>
          </cell>
        </row>
        <row r="48">
          <cell r="C48" t="str">
            <v>Ankara</v>
          </cell>
          <cell r="E48" t="str">
            <v/>
          </cell>
        </row>
        <row r="49">
          <cell r="C49" t="str">
            <v>Ahmedabad</v>
          </cell>
          <cell r="E49" t="str">
            <v/>
          </cell>
        </row>
        <row r="50">
          <cell r="C50" t="str">
            <v>Los Angeles</v>
          </cell>
          <cell r="E50" t="str">
            <v/>
          </cell>
        </row>
        <row r="51">
          <cell r="C51" t="str">
            <v>Abidjan</v>
          </cell>
          <cell r="E51" t="str">
            <v/>
          </cell>
        </row>
        <row r="52">
          <cell r="C52" t="str">
            <v>Yokohama</v>
          </cell>
          <cell r="E52" t="str">
            <v/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Dashboard"/>
      <sheetName val="TIPS Spread Sheet"/>
      <sheetName val="Main"/>
      <sheetName val="1"/>
      <sheetName val="2"/>
      <sheetName val="3"/>
      <sheetName val="4"/>
      <sheetName val="5"/>
      <sheetName val="Analysis"/>
    </sheetNames>
    <sheetDataSet>
      <sheetData sheetId="0"/>
      <sheetData sheetId="1"/>
      <sheetData sheetId="2">
        <row r="8">
          <cell r="R8">
            <v>0</v>
          </cell>
        </row>
        <row r="9">
          <cell r="R9">
            <v>0</v>
          </cell>
        </row>
        <row r="10">
          <cell r="R10">
            <v>0</v>
          </cell>
        </row>
        <row r="11">
          <cell r="R11">
            <v>0</v>
          </cell>
        </row>
        <row r="21">
          <cell r="M21" t="str">
            <v xml:space="preserve">No actions </v>
          </cell>
        </row>
      </sheetData>
      <sheetData sheetId="3">
        <row r="8">
          <cell r="R8">
            <v>0</v>
          </cell>
        </row>
        <row r="9">
          <cell r="R9">
            <v>0</v>
          </cell>
        </row>
        <row r="10">
          <cell r="R10">
            <v>0</v>
          </cell>
        </row>
        <row r="11">
          <cell r="R11">
            <v>0</v>
          </cell>
        </row>
        <row r="21">
          <cell r="M21" t="str">
            <v xml:space="preserve">No actions </v>
          </cell>
        </row>
      </sheetData>
      <sheetData sheetId="4"/>
      <sheetData sheetId="5">
        <row r="8">
          <cell r="R8">
            <v>0</v>
          </cell>
        </row>
        <row r="9">
          <cell r="R9">
            <v>0</v>
          </cell>
        </row>
        <row r="10">
          <cell r="R10">
            <v>0</v>
          </cell>
        </row>
        <row r="11">
          <cell r="R11">
            <v>0</v>
          </cell>
        </row>
        <row r="21">
          <cell r="M21" t="str">
            <v xml:space="preserve">No actions </v>
          </cell>
        </row>
      </sheetData>
      <sheetData sheetId="6">
        <row r="8">
          <cell r="R8">
            <v>0</v>
          </cell>
        </row>
        <row r="9">
          <cell r="R9">
            <v>0</v>
          </cell>
        </row>
        <row r="10">
          <cell r="R10">
            <v>0</v>
          </cell>
        </row>
        <row r="11">
          <cell r="R11">
            <v>0</v>
          </cell>
        </row>
        <row r="21">
          <cell r="M21" t="str">
            <v xml:space="preserve">No actions </v>
          </cell>
        </row>
      </sheetData>
      <sheetData sheetId="7">
        <row r="8">
          <cell r="R8">
            <v>0</v>
          </cell>
        </row>
        <row r="9">
          <cell r="R9">
            <v>0</v>
          </cell>
        </row>
        <row r="10">
          <cell r="R10">
            <v>0</v>
          </cell>
        </row>
        <row r="11">
          <cell r="R11">
            <v>0</v>
          </cell>
        </row>
        <row r="21">
          <cell r="M21" t="str">
            <v xml:space="preserve">No actions 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OVERVIEW DASHBOARD"/>
      <sheetName val="2.REGIONS DASHBOARD"/>
      <sheetName val="3.A-DASHBOARD"/>
    </sheetNames>
    <sheetDataSet>
      <sheetData sheetId="0">
        <row r="9">
          <cell r="C9">
            <v>1505</v>
          </cell>
          <cell r="D9">
            <v>648</v>
          </cell>
        </row>
        <row r="10">
          <cell r="C10">
            <v>1610</v>
          </cell>
          <cell r="D10">
            <v>985</v>
          </cell>
        </row>
        <row r="11">
          <cell r="C11">
            <v>1610</v>
          </cell>
          <cell r="D11">
            <v>1034</v>
          </cell>
        </row>
      </sheetData>
      <sheetData sheetId="1">
        <row r="12">
          <cell r="H12">
            <v>0</v>
          </cell>
          <cell r="I12">
            <v>1505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..\3.GOVERANCE%20DASHBOARD\GOV-REGION%20DASHBOARD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showGridLines="0" showRowColHeaders="0" tabSelected="1" zoomScale="110" zoomScaleNormal="110" workbookViewId="0">
      <selection activeCell="A4" sqref="A4:D4"/>
    </sheetView>
  </sheetViews>
  <sheetFormatPr defaultRowHeight="15" x14ac:dyDescent="0.25"/>
  <cols>
    <col min="1" max="1" width="7.85546875" style="16" customWidth="1"/>
    <col min="2" max="10" width="9.140625" style="16"/>
    <col min="11" max="11" width="13.42578125" style="16" customWidth="1"/>
    <col min="12" max="12" width="3" style="16" customWidth="1"/>
    <col min="13" max="256" width="9.140625" style="16"/>
    <col min="257" max="257" width="3" style="16" customWidth="1"/>
    <col min="258" max="266" width="9.140625" style="16"/>
    <col min="267" max="267" width="13.42578125" style="16" customWidth="1"/>
    <col min="268" max="268" width="3" style="16" customWidth="1"/>
    <col min="269" max="512" width="9.140625" style="16"/>
    <col min="513" max="513" width="3" style="16" customWidth="1"/>
    <col min="514" max="522" width="9.140625" style="16"/>
    <col min="523" max="523" width="13.42578125" style="16" customWidth="1"/>
    <col min="524" max="524" width="3" style="16" customWidth="1"/>
    <col min="525" max="768" width="9.140625" style="16"/>
    <col min="769" max="769" width="3" style="16" customWidth="1"/>
    <col min="770" max="778" width="9.140625" style="16"/>
    <col min="779" max="779" width="13.42578125" style="16" customWidth="1"/>
    <col min="780" max="780" width="3" style="16" customWidth="1"/>
    <col min="781" max="1024" width="9.140625" style="16"/>
    <col min="1025" max="1025" width="3" style="16" customWidth="1"/>
    <col min="1026" max="1034" width="9.140625" style="16"/>
    <col min="1035" max="1035" width="13.42578125" style="16" customWidth="1"/>
    <col min="1036" max="1036" width="3" style="16" customWidth="1"/>
    <col min="1037" max="1280" width="9.140625" style="16"/>
    <col min="1281" max="1281" width="3" style="16" customWidth="1"/>
    <col min="1282" max="1290" width="9.140625" style="16"/>
    <col min="1291" max="1291" width="13.42578125" style="16" customWidth="1"/>
    <col min="1292" max="1292" width="3" style="16" customWidth="1"/>
    <col min="1293" max="1536" width="9.140625" style="16"/>
    <col min="1537" max="1537" width="3" style="16" customWidth="1"/>
    <col min="1538" max="1546" width="9.140625" style="16"/>
    <col min="1547" max="1547" width="13.42578125" style="16" customWidth="1"/>
    <col min="1548" max="1548" width="3" style="16" customWidth="1"/>
    <col min="1549" max="1792" width="9.140625" style="16"/>
    <col min="1793" max="1793" width="3" style="16" customWidth="1"/>
    <col min="1794" max="1802" width="9.140625" style="16"/>
    <col min="1803" max="1803" width="13.42578125" style="16" customWidth="1"/>
    <col min="1804" max="1804" width="3" style="16" customWidth="1"/>
    <col min="1805" max="2048" width="9.140625" style="16"/>
    <col min="2049" max="2049" width="3" style="16" customWidth="1"/>
    <col min="2050" max="2058" width="9.140625" style="16"/>
    <col min="2059" max="2059" width="13.42578125" style="16" customWidth="1"/>
    <col min="2060" max="2060" width="3" style="16" customWidth="1"/>
    <col min="2061" max="2304" width="9.140625" style="16"/>
    <col min="2305" max="2305" width="3" style="16" customWidth="1"/>
    <col min="2306" max="2314" width="9.140625" style="16"/>
    <col min="2315" max="2315" width="13.42578125" style="16" customWidth="1"/>
    <col min="2316" max="2316" width="3" style="16" customWidth="1"/>
    <col min="2317" max="2560" width="9.140625" style="16"/>
    <col min="2561" max="2561" width="3" style="16" customWidth="1"/>
    <col min="2562" max="2570" width="9.140625" style="16"/>
    <col min="2571" max="2571" width="13.42578125" style="16" customWidth="1"/>
    <col min="2572" max="2572" width="3" style="16" customWidth="1"/>
    <col min="2573" max="2816" width="9.140625" style="16"/>
    <col min="2817" max="2817" width="3" style="16" customWidth="1"/>
    <col min="2818" max="2826" width="9.140625" style="16"/>
    <col min="2827" max="2827" width="13.42578125" style="16" customWidth="1"/>
    <col min="2828" max="2828" width="3" style="16" customWidth="1"/>
    <col min="2829" max="3072" width="9.140625" style="16"/>
    <col min="3073" max="3073" width="3" style="16" customWidth="1"/>
    <col min="3074" max="3082" width="9.140625" style="16"/>
    <col min="3083" max="3083" width="13.42578125" style="16" customWidth="1"/>
    <col min="3084" max="3084" width="3" style="16" customWidth="1"/>
    <col min="3085" max="3328" width="9.140625" style="16"/>
    <col min="3329" max="3329" width="3" style="16" customWidth="1"/>
    <col min="3330" max="3338" width="9.140625" style="16"/>
    <col min="3339" max="3339" width="13.42578125" style="16" customWidth="1"/>
    <col min="3340" max="3340" width="3" style="16" customWidth="1"/>
    <col min="3341" max="3584" width="9.140625" style="16"/>
    <col min="3585" max="3585" width="3" style="16" customWidth="1"/>
    <col min="3586" max="3594" width="9.140625" style="16"/>
    <col min="3595" max="3595" width="13.42578125" style="16" customWidth="1"/>
    <col min="3596" max="3596" width="3" style="16" customWidth="1"/>
    <col min="3597" max="3840" width="9.140625" style="16"/>
    <col min="3841" max="3841" width="3" style="16" customWidth="1"/>
    <col min="3842" max="3850" width="9.140625" style="16"/>
    <col min="3851" max="3851" width="13.42578125" style="16" customWidth="1"/>
    <col min="3852" max="3852" width="3" style="16" customWidth="1"/>
    <col min="3853" max="4096" width="9.140625" style="16"/>
    <col min="4097" max="4097" width="3" style="16" customWidth="1"/>
    <col min="4098" max="4106" width="9.140625" style="16"/>
    <col min="4107" max="4107" width="13.42578125" style="16" customWidth="1"/>
    <col min="4108" max="4108" width="3" style="16" customWidth="1"/>
    <col min="4109" max="4352" width="9.140625" style="16"/>
    <col min="4353" max="4353" width="3" style="16" customWidth="1"/>
    <col min="4354" max="4362" width="9.140625" style="16"/>
    <col min="4363" max="4363" width="13.42578125" style="16" customWidth="1"/>
    <col min="4364" max="4364" width="3" style="16" customWidth="1"/>
    <col min="4365" max="4608" width="9.140625" style="16"/>
    <col min="4609" max="4609" width="3" style="16" customWidth="1"/>
    <col min="4610" max="4618" width="9.140625" style="16"/>
    <col min="4619" max="4619" width="13.42578125" style="16" customWidth="1"/>
    <col min="4620" max="4620" width="3" style="16" customWidth="1"/>
    <col min="4621" max="4864" width="9.140625" style="16"/>
    <col min="4865" max="4865" width="3" style="16" customWidth="1"/>
    <col min="4866" max="4874" width="9.140625" style="16"/>
    <col min="4875" max="4875" width="13.42578125" style="16" customWidth="1"/>
    <col min="4876" max="4876" width="3" style="16" customWidth="1"/>
    <col min="4877" max="5120" width="9.140625" style="16"/>
    <col min="5121" max="5121" width="3" style="16" customWidth="1"/>
    <col min="5122" max="5130" width="9.140625" style="16"/>
    <col min="5131" max="5131" width="13.42578125" style="16" customWidth="1"/>
    <col min="5132" max="5132" width="3" style="16" customWidth="1"/>
    <col min="5133" max="5376" width="9.140625" style="16"/>
    <col min="5377" max="5377" width="3" style="16" customWidth="1"/>
    <col min="5378" max="5386" width="9.140625" style="16"/>
    <col min="5387" max="5387" width="13.42578125" style="16" customWidth="1"/>
    <col min="5388" max="5388" width="3" style="16" customWidth="1"/>
    <col min="5389" max="5632" width="9.140625" style="16"/>
    <col min="5633" max="5633" width="3" style="16" customWidth="1"/>
    <col min="5634" max="5642" width="9.140625" style="16"/>
    <col min="5643" max="5643" width="13.42578125" style="16" customWidth="1"/>
    <col min="5644" max="5644" width="3" style="16" customWidth="1"/>
    <col min="5645" max="5888" width="9.140625" style="16"/>
    <col min="5889" max="5889" width="3" style="16" customWidth="1"/>
    <col min="5890" max="5898" width="9.140625" style="16"/>
    <col min="5899" max="5899" width="13.42578125" style="16" customWidth="1"/>
    <col min="5900" max="5900" width="3" style="16" customWidth="1"/>
    <col min="5901" max="6144" width="9.140625" style="16"/>
    <col min="6145" max="6145" width="3" style="16" customWidth="1"/>
    <col min="6146" max="6154" width="9.140625" style="16"/>
    <col min="6155" max="6155" width="13.42578125" style="16" customWidth="1"/>
    <col min="6156" max="6156" width="3" style="16" customWidth="1"/>
    <col min="6157" max="6400" width="9.140625" style="16"/>
    <col min="6401" max="6401" width="3" style="16" customWidth="1"/>
    <col min="6402" max="6410" width="9.140625" style="16"/>
    <col min="6411" max="6411" width="13.42578125" style="16" customWidth="1"/>
    <col min="6412" max="6412" width="3" style="16" customWidth="1"/>
    <col min="6413" max="6656" width="9.140625" style="16"/>
    <col min="6657" max="6657" width="3" style="16" customWidth="1"/>
    <col min="6658" max="6666" width="9.140625" style="16"/>
    <col min="6667" max="6667" width="13.42578125" style="16" customWidth="1"/>
    <col min="6668" max="6668" width="3" style="16" customWidth="1"/>
    <col min="6669" max="6912" width="9.140625" style="16"/>
    <col min="6913" max="6913" width="3" style="16" customWidth="1"/>
    <col min="6914" max="6922" width="9.140625" style="16"/>
    <col min="6923" max="6923" width="13.42578125" style="16" customWidth="1"/>
    <col min="6924" max="6924" width="3" style="16" customWidth="1"/>
    <col min="6925" max="7168" width="9.140625" style="16"/>
    <col min="7169" max="7169" width="3" style="16" customWidth="1"/>
    <col min="7170" max="7178" width="9.140625" style="16"/>
    <col min="7179" max="7179" width="13.42578125" style="16" customWidth="1"/>
    <col min="7180" max="7180" width="3" style="16" customWidth="1"/>
    <col min="7181" max="7424" width="9.140625" style="16"/>
    <col min="7425" max="7425" width="3" style="16" customWidth="1"/>
    <col min="7426" max="7434" width="9.140625" style="16"/>
    <col min="7435" max="7435" width="13.42578125" style="16" customWidth="1"/>
    <col min="7436" max="7436" width="3" style="16" customWidth="1"/>
    <col min="7437" max="7680" width="9.140625" style="16"/>
    <col min="7681" max="7681" width="3" style="16" customWidth="1"/>
    <col min="7682" max="7690" width="9.140625" style="16"/>
    <col min="7691" max="7691" width="13.42578125" style="16" customWidth="1"/>
    <col min="7692" max="7692" width="3" style="16" customWidth="1"/>
    <col min="7693" max="7936" width="9.140625" style="16"/>
    <col min="7937" max="7937" width="3" style="16" customWidth="1"/>
    <col min="7938" max="7946" width="9.140625" style="16"/>
    <col min="7947" max="7947" width="13.42578125" style="16" customWidth="1"/>
    <col min="7948" max="7948" width="3" style="16" customWidth="1"/>
    <col min="7949" max="8192" width="9.140625" style="16"/>
    <col min="8193" max="8193" width="3" style="16" customWidth="1"/>
    <col min="8194" max="8202" width="9.140625" style="16"/>
    <col min="8203" max="8203" width="13.42578125" style="16" customWidth="1"/>
    <col min="8204" max="8204" width="3" style="16" customWidth="1"/>
    <col min="8205" max="8448" width="9.140625" style="16"/>
    <col min="8449" max="8449" width="3" style="16" customWidth="1"/>
    <col min="8450" max="8458" width="9.140625" style="16"/>
    <col min="8459" max="8459" width="13.42578125" style="16" customWidth="1"/>
    <col min="8460" max="8460" width="3" style="16" customWidth="1"/>
    <col min="8461" max="8704" width="9.140625" style="16"/>
    <col min="8705" max="8705" width="3" style="16" customWidth="1"/>
    <col min="8706" max="8714" width="9.140625" style="16"/>
    <col min="8715" max="8715" width="13.42578125" style="16" customWidth="1"/>
    <col min="8716" max="8716" width="3" style="16" customWidth="1"/>
    <col min="8717" max="8960" width="9.140625" style="16"/>
    <col min="8961" max="8961" width="3" style="16" customWidth="1"/>
    <col min="8962" max="8970" width="9.140625" style="16"/>
    <col min="8971" max="8971" width="13.42578125" style="16" customWidth="1"/>
    <col min="8972" max="8972" width="3" style="16" customWidth="1"/>
    <col min="8973" max="9216" width="9.140625" style="16"/>
    <col min="9217" max="9217" width="3" style="16" customWidth="1"/>
    <col min="9218" max="9226" width="9.140625" style="16"/>
    <col min="9227" max="9227" width="13.42578125" style="16" customWidth="1"/>
    <col min="9228" max="9228" width="3" style="16" customWidth="1"/>
    <col min="9229" max="9472" width="9.140625" style="16"/>
    <col min="9473" max="9473" width="3" style="16" customWidth="1"/>
    <col min="9474" max="9482" width="9.140625" style="16"/>
    <col min="9483" max="9483" width="13.42578125" style="16" customWidth="1"/>
    <col min="9484" max="9484" width="3" style="16" customWidth="1"/>
    <col min="9485" max="9728" width="9.140625" style="16"/>
    <col min="9729" max="9729" width="3" style="16" customWidth="1"/>
    <col min="9730" max="9738" width="9.140625" style="16"/>
    <col min="9739" max="9739" width="13.42578125" style="16" customWidth="1"/>
    <col min="9740" max="9740" width="3" style="16" customWidth="1"/>
    <col min="9741" max="9984" width="9.140625" style="16"/>
    <col min="9985" max="9985" width="3" style="16" customWidth="1"/>
    <col min="9986" max="9994" width="9.140625" style="16"/>
    <col min="9995" max="9995" width="13.42578125" style="16" customWidth="1"/>
    <col min="9996" max="9996" width="3" style="16" customWidth="1"/>
    <col min="9997" max="10240" width="9.140625" style="16"/>
    <col min="10241" max="10241" width="3" style="16" customWidth="1"/>
    <col min="10242" max="10250" width="9.140625" style="16"/>
    <col min="10251" max="10251" width="13.42578125" style="16" customWidth="1"/>
    <col min="10252" max="10252" width="3" style="16" customWidth="1"/>
    <col min="10253" max="10496" width="9.140625" style="16"/>
    <col min="10497" max="10497" width="3" style="16" customWidth="1"/>
    <col min="10498" max="10506" width="9.140625" style="16"/>
    <col min="10507" max="10507" width="13.42578125" style="16" customWidth="1"/>
    <col min="10508" max="10508" width="3" style="16" customWidth="1"/>
    <col min="10509" max="10752" width="9.140625" style="16"/>
    <col min="10753" max="10753" width="3" style="16" customWidth="1"/>
    <col min="10754" max="10762" width="9.140625" style="16"/>
    <col min="10763" max="10763" width="13.42578125" style="16" customWidth="1"/>
    <col min="10764" max="10764" width="3" style="16" customWidth="1"/>
    <col min="10765" max="11008" width="9.140625" style="16"/>
    <col min="11009" max="11009" width="3" style="16" customWidth="1"/>
    <col min="11010" max="11018" width="9.140625" style="16"/>
    <col min="11019" max="11019" width="13.42578125" style="16" customWidth="1"/>
    <col min="11020" max="11020" width="3" style="16" customWidth="1"/>
    <col min="11021" max="11264" width="9.140625" style="16"/>
    <col min="11265" max="11265" width="3" style="16" customWidth="1"/>
    <col min="11266" max="11274" width="9.140625" style="16"/>
    <col min="11275" max="11275" width="13.42578125" style="16" customWidth="1"/>
    <col min="11276" max="11276" width="3" style="16" customWidth="1"/>
    <col min="11277" max="11520" width="9.140625" style="16"/>
    <col min="11521" max="11521" width="3" style="16" customWidth="1"/>
    <col min="11522" max="11530" width="9.140625" style="16"/>
    <col min="11531" max="11531" width="13.42578125" style="16" customWidth="1"/>
    <col min="11532" max="11532" width="3" style="16" customWidth="1"/>
    <col min="11533" max="11776" width="9.140625" style="16"/>
    <col min="11777" max="11777" width="3" style="16" customWidth="1"/>
    <col min="11778" max="11786" width="9.140625" style="16"/>
    <col min="11787" max="11787" width="13.42578125" style="16" customWidth="1"/>
    <col min="11788" max="11788" width="3" style="16" customWidth="1"/>
    <col min="11789" max="12032" width="9.140625" style="16"/>
    <col min="12033" max="12033" width="3" style="16" customWidth="1"/>
    <col min="12034" max="12042" width="9.140625" style="16"/>
    <col min="12043" max="12043" width="13.42578125" style="16" customWidth="1"/>
    <col min="12044" max="12044" width="3" style="16" customWidth="1"/>
    <col min="12045" max="12288" width="9.140625" style="16"/>
    <col min="12289" max="12289" width="3" style="16" customWidth="1"/>
    <col min="12290" max="12298" width="9.140625" style="16"/>
    <col min="12299" max="12299" width="13.42578125" style="16" customWidth="1"/>
    <col min="12300" max="12300" width="3" style="16" customWidth="1"/>
    <col min="12301" max="12544" width="9.140625" style="16"/>
    <col min="12545" max="12545" width="3" style="16" customWidth="1"/>
    <col min="12546" max="12554" width="9.140625" style="16"/>
    <col min="12555" max="12555" width="13.42578125" style="16" customWidth="1"/>
    <col min="12556" max="12556" width="3" style="16" customWidth="1"/>
    <col min="12557" max="12800" width="9.140625" style="16"/>
    <col min="12801" max="12801" width="3" style="16" customWidth="1"/>
    <col min="12802" max="12810" width="9.140625" style="16"/>
    <col min="12811" max="12811" width="13.42578125" style="16" customWidth="1"/>
    <col min="12812" max="12812" width="3" style="16" customWidth="1"/>
    <col min="12813" max="13056" width="9.140625" style="16"/>
    <col min="13057" max="13057" width="3" style="16" customWidth="1"/>
    <col min="13058" max="13066" width="9.140625" style="16"/>
    <col min="13067" max="13067" width="13.42578125" style="16" customWidth="1"/>
    <col min="13068" max="13068" width="3" style="16" customWidth="1"/>
    <col min="13069" max="13312" width="9.140625" style="16"/>
    <col min="13313" max="13313" width="3" style="16" customWidth="1"/>
    <col min="13314" max="13322" width="9.140625" style="16"/>
    <col min="13323" max="13323" width="13.42578125" style="16" customWidth="1"/>
    <col min="13324" max="13324" width="3" style="16" customWidth="1"/>
    <col min="13325" max="13568" width="9.140625" style="16"/>
    <col min="13569" max="13569" width="3" style="16" customWidth="1"/>
    <col min="13570" max="13578" width="9.140625" style="16"/>
    <col min="13579" max="13579" width="13.42578125" style="16" customWidth="1"/>
    <col min="13580" max="13580" width="3" style="16" customWidth="1"/>
    <col min="13581" max="13824" width="9.140625" style="16"/>
    <col min="13825" max="13825" width="3" style="16" customWidth="1"/>
    <col min="13826" max="13834" width="9.140625" style="16"/>
    <col min="13835" max="13835" width="13.42578125" style="16" customWidth="1"/>
    <col min="13836" max="13836" width="3" style="16" customWidth="1"/>
    <col min="13837" max="14080" width="9.140625" style="16"/>
    <col min="14081" max="14081" width="3" style="16" customWidth="1"/>
    <col min="14082" max="14090" width="9.140625" style="16"/>
    <col min="14091" max="14091" width="13.42578125" style="16" customWidth="1"/>
    <col min="14092" max="14092" width="3" style="16" customWidth="1"/>
    <col min="14093" max="14336" width="9.140625" style="16"/>
    <col min="14337" max="14337" width="3" style="16" customWidth="1"/>
    <col min="14338" max="14346" width="9.140625" style="16"/>
    <col min="14347" max="14347" width="13.42578125" style="16" customWidth="1"/>
    <col min="14348" max="14348" width="3" style="16" customWidth="1"/>
    <col min="14349" max="14592" width="9.140625" style="16"/>
    <col min="14593" max="14593" width="3" style="16" customWidth="1"/>
    <col min="14594" max="14602" width="9.140625" style="16"/>
    <col min="14603" max="14603" width="13.42578125" style="16" customWidth="1"/>
    <col min="14604" max="14604" width="3" style="16" customWidth="1"/>
    <col min="14605" max="14848" width="9.140625" style="16"/>
    <col min="14849" max="14849" width="3" style="16" customWidth="1"/>
    <col min="14850" max="14858" width="9.140625" style="16"/>
    <col min="14859" max="14859" width="13.42578125" style="16" customWidth="1"/>
    <col min="14860" max="14860" width="3" style="16" customWidth="1"/>
    <col min="14861" max="15104" width="9.140625" style="16"/>
    <col min="15105" max="15105" width="3" style="16" customWidth="1"/>
    <col min="15106" max="15114" width="9.140625" style="16"/>
    <col min="15115" max="15115" width="13.42578125" style="16" customWidth="1"/>
    <col min="15116" max="15116" width="3" style="16" customWidth="1"/>
    <col min="15117" max="15360" width="9.140625" style="16"/>
    <col min="15361" max="15361" width="3" style="16" customWidth="1"/>
    <col min="15362" max="15370" width="9.140625" style="16"/>
    <col min="15371" max="15371" width="13.42578125" style="16" customWidth="1"/>
    <col min="15372" max="15372" width="3" style="16" customWidth="1"/>
    <col min="15373" max="15616" width="9.140625" style="16"/>
    <col min="15617" max="15617" width="3" style="16" customWidth="1"/>
    <col min="15618" max="15626" width="9.140625" style="16"/>
    <col min="15627" max="15627" width="13.42578125" style="16" customWidth="1"/>
    <col min="15628" max="15628" width="3" style="16" customWidth="1"/>
    <col min="15629" max="15872" width="9.140625" style="16"/>
    <col min="15873" max="15873" width="3" style="16" customWidth="1"/>
    <col min="15874" max="15882" width="9.140625" style="16"/>
    <col min="15883" max="15883" width="13.42578125" style="16" customWidth="1"/>
    <col min="15884" max="15884" width="3" style="16" customWidth="1"/>
    <col min="15885" max="16128" width="9.140625" style="16"/>
    <col min="16129" max="16129" width="3" style="16" customWidth="1"/>
    <col min="16130" max="16138" width="9.140625" style="16"/>
    <col min="16139" max="16139" width="13.42578125" style="16" customWidth="1"/>
    <col min="16140" max="16140" width="3" style="16" customWidth="1"/>
    <col min="16141" max="16384" width="9.140625" style="16"/>
  </cols>
  <sheetData>
    <row r="1" spans="1:20" ht="3.75" customHeight="1" x14ac:dyDescent="0.25">
      <c r="A1" s="25"/>
      <c r="B1" s="93"/>
      <c r="C1" s="94"/>
      <c r="D1" s="26"/>
      <c r="E1" s="26"/>
      <c r="F1" s="93"/>
      <c r="G1" s="94"/>
      <c r="H1" s="26"/>
      <c r="I1" s="26"/>
      <c r="J1" s="93"/>
      <c r="K1" s="94"/>
      <c r="L1" s="27"/>
      <c r="M1" s="34"/>
      <c r="N1" s="34"/>
      <c r="O1" s="34"/>
      <c r="P1" s="34"/>
      <c r="Q1" s="34"/>
      <c r="R1" s="34"/>
      <c r="S1" s="34"/>
      <c r="T1" s="34"/>
    </row>
    <row r="2" spans="1:20" ht="39.75" customHeight="1" x14ac:dyDescent="0.25">
      <c r="A2" s="25"/>
      <c r="B2" s="26"/>
      <c r="C2" s="26"/>
      <c r="D2" s="72" t="s">
        <v>24</v>
      </c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</row>
    <row r="3" spans="1:20" ht="21" customHeight="1" x14ac:dyDescent="0.25">
      <c r="A3" s="95"/>
      <c r="B3" s="87"/>
      <c r="C3" s="87"/>
      <c r="D3" s="87"/>
      <c r="E3" s="87"/>
      <c r="F3" s="87"/>
      <c r="G3" s="87"/>
      <c r="H3" s="87"/>
      <c r="I3" s="87"/>
      <c r="J3" s="87"/>
      <c r="K3" s="87"/>
      <c r="L3" s="88"/>
      <c r="M3" s="87"/>
      <c r="N3" s="87"/>
      <c r="O3" s="87"/>
      <c r="P3" s="87"/>
      <c r="Q3" s="87"/>
      <c r="R3" s="87"/>
      <c r="S3" s="87"/>
      <c r="T3" s="88"/>
    </row>
    <row r="4" spans="1:20" x14ac:dyDescent="0.25">
      <c r="A4" s="117" t="s">
        <v>23</v>
      </c>
      <c r="B4" s="118"/>
      <c r="C4" s="118"/>
      <c r="D4" s="119"/>
      <c r="E4" s="73"/>
      <c r="F4" s="74"/>
      <c r="G4" s="74"/>
      <c r="H4" s="75"/>
      <c r="I4" s="73"/>
      <c r="J4" s="74"/>
      <c r="K4" s="74"/>
      <c r="L4" s="76"/>
      <c r="M4" s="73"/>
      <c r="N4" s="74"/>
      <c r="O4" s="74"/>
      <c r="P4" s="75"/>
      <c r="Q4" s="73"/>
      <c r="R4" s="74"/>
      <c r="S4" s="74"/>
      <c r="T4" s="76"/>
    </row>
    <row r="5" spans="1:20" x14ac:dyDescent="0.25">
      <c r="A5" s="38"/>
      <c r="B5" s="39"/>
      <c r="C5" s="39"/>
      <c r="D5" s="40"/>
      <c r="E5" s="28"/>
      <c r="F5" s="18"/>
      <c r="G5" s="18"/>
      <c r="H5" s="19"/>
      <c r="I5" s="28"/>
      <c r="J5" s="18"/>
      <c r="K5" s="18"/>
      <c r="L5" s="29"/>
      <c r="M5" s="28"/>
      <c r="N5" s="18"/>
      <c r="O5" s="18"/>
      <c r="P5" s="19"/>
      <c r="Q5" s="28"/>
      <c r="R5" s="18"/>
      <c r="S5" s="18"/>
      <c r="T5" s="29"/>
    </row>
    <row r="6" spans="1:20" x14ac:dyDescent="0.25">
      <c r="A6" s="41"/>
      <c r="B6" s="42"/>
      <c r="C6" s="42"/>
      <c r="D6" s="43"/>
      <c r="E6" s="30"/>
      <c r="F6" s="21"/>
      <c r="G6" s="21"/>
      <c r="H6" s="22"/>
      <c r="I6" s="30"/>
      <c r="J6" s="21"/>
      <c r="K6" s="21"/>
      <c r="L6" s="31"/>
      <c r="M6" s="30"/>
      <c r="N6" s="21"/>
      <c r="O6" s="21"/>
      <c r="P6" s="22"/>
      <c r="Q6" s="30"/>
      <c r="R6" s="21"/>
      <c r="S6" s="21"/>
      <c r="T6" s="31"/>
    </row>
    <row r="7" spans="1:20" x14ac:dyDescent="0.25">
      <c r="A7" s="41"/>
      <c r="B7" s="42"/>
      <c r="C7" s="42"/>
      <c r="D7" s="43"/>
      <c r="E7" s="30"/>
      <c r="F7" s="21"/>
      <c r="G7" s="21"/>
      <c r="H7" s="22"/>
      <c r="I7" s="30"/>
      <c r="J7" s="21"/>
      <c r="K7" s="21"/>
      <c r="L7" s="31"/>
      <c r="M7" s="30"/>
      <c r="N7" s="21"/>
      <c r="O7" s="21"/>
      <c r="P7" s="22"/>
      <c r="Q7" s="30"/>
      <c r="R7" s="21"/>
      <c r="S7" s="21"/>
      <c r="T7" s="31"/>
    </row>
    <row r="8" spans="1:20" x14ac:dyDescent="0.25">
      <c r="A8" s="41"/>
      <c r="B8" s="42"/>
      <c r="C8" s="42"/>
      <c r="D8" s="43"/>
      <c r="E8" s="30"/>
      <c r="F8" s="21"/>
      <c r="G8" s="21"/>
      <c r="H8" s="22"/>
      <c r="I8" s="30"/>
      <c r="J8" s="21"/>
      <c r="K8" s="21"/>
      <c r="L8" s="31"/>
      <c r="M8" s="30"/>
      <c r="N8" s="21"/>
      <c r="O8" s="21"/>
      <c r="P8" s="22"/>
      <c r="Q8" s="30"/>
      <c r="R8" s="21"/>
      <c r="S8" s="21"/>
      <c r="T8" s="31"/>
    </row>
    <row r="9" spans="1:20" x14ac:dyDescent="0.25">
      <c r="A9" s="41"/>
      <c r="B9" s="42"/>
      <c r="C9" s="42"/>
      <c r="D9" s="43"/>
      <c r="E9" s="30"/>
      <c r="F9" s="21"/>
      <c r="G9" s="21"/>
      <c r="H9" s="22"/>
      <c r="I9" s="30"/>
      <c r="J9" s="21"/>
      <c r="K9" s="21"/>
      <c r="L9" s="31"/>
      <c r="M9" s="30"/>
      <c r="N9" s="21"/>
      <c r="O9" s="21"/>
      <c r="P9" s="22"/>
      <c r="Q9" s="30"/>
      <c r="R9" s="21"/>
      <c r="S9" s="21"/>
      <c r="T9" s="31"/>
    </row>
    <row r="10" spans="1:20" x14ac:dyDescent="0.25">
      <c r="A10" s="41"/>
      <c r="B10" s="92"/>
      <c r="C10" s="92"/>
      <c r="D10" s="43"/>
      <c r="E10" s="30"/>
      <c r="F10" s="84" t="str">
        <f>+'[2]1'!M21</f>
        <v xml:space="preserve">No actions </v>
      </c>
      <c r="G10" s="84"/>
      <c r="H10" s="22"/>
      <c r="I10" s="77" t="str">
        <f>+'[2]3'!M21</f>
        <v xml:space="preserve">No actions </v>
      </c>
      <c r="J10" s="78"/>
      <c r="K10" s="78"/>
      <c r="L10" s="79"/>
      <c r="M10" s="30"/>
      <c r="N10" s="84">
        <f>+'[2]1'!U21</f>
        <v>0</v>
      </c>
      <c r="O10" s="84"/>
      <c r="P10" s="22"/>
      <c r="Q10" s="77">
        <f>+'[2]3'!U21</f>
        <v>0</v>
      </c>
      <c r="R10" s="78"/>
      <c r="S10" s="78"/>
      <c r="T10" s="79"/>
    </row>
    <row r="11" spans="1:20" ht="15.75" thickBot="1" x14ac:dyDescent="0.3">
      <c r="A11" s="23"/>
      <c r="B11" s="71"/>
      <c r="C11" s="71"/>
      <c r="D11" s="24"/>
      <c r="E11" s="32"/>
      <c r="F11" s="71"/>
      <c r="G11" s="71"/>
      <c r="H11" s="24"/>
      <c r="I11" s="32"/>
      <c r="J11" s="71"/>
      <c r="K11" s="71"/>
      <c r="L11" s="33"/>
      <c r="M11" s="32"/>
      <c r="N11" s="71"/>
      <c r="O11" s="71"/>
      <c r="P11" s="24"/>
      <c r="Q11" s="32"/>
      <c r="R11" s="71"/>
      <c r="S11" s="71"/>
      <c r="T11" s="33"/>
    </row>
    <row r="12" spans="1:20" ht="15.75" thickTop="1" x14ac:dyDescent="0.25">
      <c r="A12" s="89"/>
      <c r="B12" s="90"/>
      <c r="C12" s="90"/>
      <c r="D12" s="91"/>
      <c r="E12" s="80"/>
      <c r="F12" s="81"/>
      <c r="G12" s="81"/>
      <c r="H12" s="82"/>
      <c r="I12" s="80"/>
      <c r="J12" s="81"/>
      <c r="K12" s="81"/>
      <c r="L12" s="83"/>
      <c r="M12" s="80"/>
      <c r="N12" s="81"/>
      <c r="O12" s="81"/>
      <c r="P12" s="82"/>
      <c r="Q12" s="80"/>
      <c r="R12" s="81"/>
      <c r="S12" s="81"/>
      <c r="T12" s="83"/>
    </row>
    <row r="13" spans="1:20" x14ac:dyDescent="0.25">
      <c r="A13" s="20"/>
      <c r="B13" s="21"/>
      <c r="C13" s="21"/>
      <c r="D13" s="22"/>
      <c r="E13" s="30"/>
      <c r="F13" s="21"/>
      <c r="G13" s="21"/>
      <c r="H13" s="22"/>
      <c r="I13" s="30"/>
      <c r="J13" s="21"/>
      <c r="K13" s="21"/>
      <c r="L13" s="31"/>
      <c r="M13" s="30"/>
      <c r="N13" s="21"/>
      <c r="O13" s="21"/>
      <c r="P13" s="22"/>
      <c r="Q13" s="30"/>
      <c r="R13" s="21"/>
      <c r="S13" s="21"/>
      <c r="T13" s="31"/>
    </row>
    <row r="14" spans="1:20" x14ac:dyDescent="0.25">
      <c r="A14" s="20"/>
      <c r="B14" s="21"/>
      <c r="C14" s="21"/>
      <c r="D14" s="22"/>
      <c r="E14" s="30"/>
      <c r="F14" s="21"/>
      <c r="G14" s="21"/>
      <c r="H14" s="22"/>
      <c r="I14" s="30"/>
      <c r="J14" s="21"/>
      <c r="K14" s="21"/>
      <c r="L14" s="31"/>
      <c r="M14" s="30"/>
      <c r="N14" s="21"/>
      <c r="O14" s="21"/>
      <c r="P14" s="22"/>
      <c r="Q14" s="30"/>
      <c r="R14" s="21"/>
      <c r="S14" s="21"/>
      <c r="T14" s="31"/>
    </row>
    <row r="15" spans="1:20" x14ac:dyDescent="0.25">
      <c r="A15" s="20"/>
      <c r="B15" s="21"/>
      <c r="C15" s="21"/>
      <c r="D15" s="22"/>
      <c r="E15" s="30"/>
      <c r="F15" s="21"/>
      <c r="G15" s="21"/>
      <c r="H15" s="22"/>
      <c r="I15" s="30"/>
      <c r="J15" s="21"/>
      <c r="K15" s="21"/>
      <c r="L15" s="31"/>
      <c r="M15" s="30"/>
      <c r="N15" s="21"/>
      <c r="O15" s="21"/>
      <c r="P15" s="22"/>
      <c r="Q15" s="30"/>
      <c r="R15" s="21"/>
      <c r="S15" s="21"/>
      <c r="T15" s="31"/>
    </row>
    <row r="16" spans="1:20" x14ac:dyDescent="0.25">
      <c r="A16" s="20"/>
      <c r="B16" s="21"/>
      <c r="C16" s="21"/>
      <c r="D16" s="22"/>
      <c r="E16" s="30"/>
      <c r="F16" s="21"/>
      <c r="G16" s="21"/>
      <c r="H16" s="22"/>
      <c r="I16" s="30"/>
      <c r="J16" s="21"/>
      <c r="K16" s="21"/>
      <c r="L16" s="31"/>
      <c r="M16" s="30"/>
      <c r="N16" s="21"/>
      <c r="O16" s="21"/>
      <c r="P16" s="22"/>
      <c r="Q16" s="30"/>
      <c r="R16" s="21"/>
      <c r="S16" s="21"/>
      <c r="T16" s="31"/>
    </row>
    <row r="17" spans="1:20" x14ac:dyDescent="0.25">
      <c r="A17" s="20"/>
      <c r="B17" s="21"/>
      <c r="C17" s="21"/>
      <c r="D17" s="22"/>
      <c r="E17" s="30"/>
      <c r="F17" s="21"/>
      <c r="G17" s="21"/>
      <c r="H17" s="22"/>
      <c r="I17" s="30"/>
      <c r="J17" s="21"/>
      <c r="K17" s="21"/>
      <c r="L17" s="31"/>
      <c r="M17" s="30"/>
      <c r="N17" s="21"/>
      <c r="O17" s="21"/>
      <c r="P17" s="22"/>
      <c r="Q17" s="30"/>
      <c r="R17" s="21"/>
      <c r="S17" s="21"/>
      <c r="T17" s="31"/>
    </row>
    <row r="18" spans="1:20" x14ac:dyDescent="0.25">
      <c r="A18" s="20"/>
      <c r="B18" s="84" t="str">
        <f>+'[2]4'!M21</f>
        <v xml:space="preserve">No actions </v>
      </c>
      <c r="C18" s="84"/>
      <c r="D18" s="22"/>
      <c r="E18" s="30"/>
      <c r="F18" s="84" t="str">
        <f>+'[2]5'!M21</f>
        <v xml:space="preserve">No actions </v>
      </c>
      <c r="G18" s="84"/>
      <c r="H18" s="22"/>
      <c r="I18" s="85" t="str">
        <f>+[2]Main!$M$21</f>
        <v xml:space="preserve">No actions </v>
      </c>
      <c r="J18" s="84"/>
      <c r="K18" s="84"/>
      <c r="L18" s="86"/>
      <c r="M18" s="30"/>
      <c r="N18" s="84">
        <f>+'[2]5'!U21</f>
        <v>0</v>
      </c>
      <c r="O18" s="84"/>
      <c r="P18" s="22"/>
      <c r="Q18" s="85" t="str">
        <f>+[2]Main!$M$21</f>
        <v xml:space="preserve">No actions </v>
      </c>
      <c r="R18" s="84"/>
      <c r="S18" s="84"/>
      <c r="T18" s="86"/>
    </row>
    <row r="19" spans="1:20" ht="15.75" thickBot="1" x14ac:dyDescent="0.3">
      <c r="A19" s="23"/>
      <c r="B19" s="71"/>
      <c r="C19" s="71"/>
      <c r="D19" s="24"/>
      <c r="E19" s="32"/>
      <c r="F19" s="71"/>
      <c r="G19" s="71"/>
      <c r="H19" s="24"/>
      <c r="I19" s="32"/>
      <c r="J19" s="71"/>
      <c r="K19" s="71"/>
      <c r="L19" s="33"/>
      <c r="M19" s="32"/>
      <c r="N19" s="71"/>
      <c r="O19" s="71"/>
      <c r="P19" s="24"/>
      <c r="Q19" s="32"/>
      <c r="R19" s="71"/>
      <c r="S19" s="71"/>
      <c r="T19" s="33"/>
    </row>
    <row r="20" spans="1:20" ht="4.5" customHeight="1" thickTop="1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2" spans="1:20" x14ac:dyDescent="0.25">
      <c r="K22" s="35"/>
    </row>
    <row r="26" spans="1:20" x14ac:dyDescent="0.25">
      <c r="I26" s="37"/>
    </row>
    <row r="34" spans="17:17" x14ac:dyDescent="0.25">
      <c r="Q34" s="37"/>
    </row>
  </sheetData>
  <sheetProtection selectLockedCells="1"/>
  <mergeCells count="39">
    <mergeCell ref="B1:C1"/>
    <mergeCell ref="F1:G1"/>
    <mergeCell ref="J1:K1"/>
    <mergeCell ref="A3:D3"/>
    <mergeCell ref="E3:H3"/>
    <mergeCell ref="I3:L3"/>
    <mergeCell ref="E4:H4"/>
    <mergeCell ref="I4:L4"/>
    <mergeCell ref="B10:C10"/>
    <mergeCell ref="F10:G10"/>
    <mergeCell ref="I10:L10"/>
    <mergeCell ref="B11:C11"/>
    <mergeCell ref="F11:G11"/>
    <mergeCell ref="J11:K11"/>
    <mergeCell ref="A12:D12"/>
    <mergeCell ref="E12:H12"/>
    <mergeCell ref="I12:L12"/>
    <mergeCell ref="B18:C18"/>
    <mergeCell ref="F18:G18"/>
    <mergeCell ref="I18:L18"/>
    <mergeCell ref="B19:C19"/>
    <mergeCell ref="F19:G19"/>
    <mergeCell ref="J19:K19"/>
    <mergeCell ref="N19:O19"/>
    <mergeCell ref="R19:S19"/>
    <mergeCell ref="D2:T2"/>
    <mergeCell ref="M4:P4"/>
    <mergeCell ref="Q4:T4"/>
    <mergeCell ref="Q10:T10"/>
    <mergeCell ref="N11:O11"/>
    <mergeCell ref="R11:S11"/>
    <mergeCell ref="M12:P12"/>
    <mergeCell ref="Q12:T12"/>
    <mergeCell ref="N18:O18"/>
    <mergeCell ref="Q18:T18"/>
    <mergeCell ref="M3:P3"/>
    <mergeCell ref="Q3:T3"/>
    <mergeCell ref="N10:O10"/>
    <mergeCell ref="A4:D4"/>
  </mergeCells>
  <hyperlinks>
    <hyperlink ref="A4:D4" location="'KPI - OVERVIEW DASHBOARD'!A1" display="TARGET 1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75"/>
  <sheetViews>
    <sheetView showGridLines="0" showRowColHeaders="0" zoomScaleNormal="100" workbookViewId="0">
      <selection sqref="A1:F2"/>
    </sheetView>
  </sheetViews>
  <sheetFormatPr defaultRowHeight="12.75" x14ac:dyDescent="0.2"/>
  <cols>
    <col min="1" max="1" width="32.140625" style="44" customWidth="1"/>
    <col min="2" max="2" width="0.85546875" style="44" customWidth="1"/>
    <col min="3" max="4" width="9.140625" style="44"/>
    <col min="5" max="5" width="0.85546875" style="44" customWidth="1"/>
    <col min="6" max="6" width="11.5703125" style="44" customWidth="1"/>
    <col min="7" max="7" width="3.85546875" style="49" customWidth="1"/>
    <col min="8" max="13" width="8.7109375" style="49" customWidth="1"/>
    <col min="14" max="14" width="13.7109375" style="49" bestFit="1" customWidth="1"/>
    <col min="15" max="18" width="13.7109375" style="49" customWidth="1"/>
    <col min="19" max="20" width="9.140625" style="48"/>
    <col min="21" max="42" width="9.140625" style="49"/>
    <col min="43" max="44" width="9.140625" style="52"/>
    <col min="45" max="262" width="9.140625" style="44"/>
    <col min="263" max="263" width="7.28515625" style="44" bestFit="1" customWidth="1"/>
    <col min="264" max="264" width="1" style="44" customWidth="1"/>
    <col min="265" max="265" width="25.7109375" style="44" bestFit="1" customWidth="1"/>
    <col min="266" max="266" width="13.7109375" style="44" bestFit="1" customWidth="1"/>
    <col min="267" max="518" width="9.140625" style="44"/>
    <col min="519" max="519" width="7.28515625" style="44" bestFit="1" customWidth="1"/>
    <col min="520" max="520" width="1" style="44" customWidth="1"/>
    <col min="521" max="521" width="25.7109375" style="44" bestFit="1" customWidth="1"/>
    <col min="522" max="522" width="13.7109375" style="44" bestFit="1" customWidth="1"/>
    <col min="523" max="774" width="9.140625" style="44"/>
    <col min="775" max="775" width="7.28515625" style="44" bestFit="1" customWidth="1"/>
    <col min="776" max="776" width="1" style="44" customWidth="1"/>
    <col min="777" max="777" width="25.7109375" style="44" bestFit="1" customWidth="1"/>
    <col min="778" max="778" width="13.7109375" style="44" bestFit="1" customWidth="1"/>
    <col min="779" max="1030" width="9.140625" style="44"/>
    <col min="1031" max="1031" width="7.28515625" style="44" bestFit="1" customWidth="1"/>
    <col min="1032" max="1032" width="1" style="44" customWidth="1"/>
    <col min="1033" max="1033" width="25.7109375" style="44" bestFit="1" customWidth="1"/>
    <col min="1034" max="1034" width="13.7109375" style="44" bestFit="1" customWidth="1"/>
    <col min="1035" max="1286" width="9.140625" style="44"/>
    <col min="1287" max="1287" width="7.28515625" style="44" bestFit="1" customWidth="1"/>
    <col min="1288" max="1288" width="1" style="44" customWidth="1"/>
    <col min="1289" max="1289" width="25.7109375" style="44" bestFit="1" customWidth="1"/>
    <col min="1290" max="1290" width="13.7109375" style="44" bestFit="1" customWidth="1"/>
    <col min="1291" max="1542" width="9.140625" style="44"/>
    <col min="1543" max="1543" width="7.28515625" style="44" bestFit="1" customWidth="1"/>
    <col min="1544" max="1544" width="1" style="44" customWidth="1"/>
    <col min="1545" max="1545" width="25.7109375" style="44" bestFit="1" customWidth="1"/>
    <col min="1546" max="1546" width="13.7109375" style="44" bestFit="1" customWidth="1"/>
    <col min="1547" max="1798" width="9.140625" style="44"/>
    <col min="1799" max="1799" width="7.28515625" style="44" bestFit="1" customWidth="1"/>
    <col min="1800" max="1800" width="1" style="44" customWidth="1"/>
    <col min="1801" max="1801" width="25.7109375" style="44" bestFit="1" customWidth="1"/>
    <col min="1802" max="1802" width="13.7109375" style="44" bestFit="1" customWidth="1"/>
    <col min="1803" max="2054" width="9.140625" style="44"/>
    <col min="2055" max="2055" width="7.28515625" style="44" bestFit="1" customWidth="1"/>
    <col min="2056" max="2056" width="1" style="44" customWidth="1"/>
    <col min="2057" max="2057" width="25.7109375" style="44" bestFit="1" customWidth="1"/>
    <col min="2058" max="2058" width="13.7109375" style="44" bestFit="1" customWidth="1"/>
    <col min="2059" max="2310" width="9.140625" style="44"/>
    <col min="2311" max="2311" width="7.28515625" style="44" bestFit="1" customWidth="1"/>
    <col min="2312" max="2312" width="1" style="44" customWidth="1"/>
    <col min="2313" max="2313" width="25.7109375" style="44" bestFit="1" customWidth="1"/>
    <col min="2314" max="2314" width="13.7109375" style="44" bestFit="1" customWidth="1"/>
    <col min="2315" max="2566" width="9.140625" style="44"/>
    <col min="2567" max="2567" width="7.28515625" style="44" bestFit="1" customWidth="1"/>
    <col min="2568" max="2568" width="1" style="44" customWidth="1"/>
    <col min="2569" max="2569" width="25.7109375" style="44" bestFit="1" customWidth="1"/>
    <col min="2570" max="2570" width="13.7109375" style="44" bestFit="1" customWidth="1"/>
    <col min="2571" max="2822" width="9.140625" style="44"/>
    <col min="2823" max="2823" width="7.28515625" style="44" bestFit="1" customWidth="1"/>
    <col min="2824" max="2824" width="1" style="44" customWidth="1"/>
    <col min="2825" max="2825" width="25.7109375" style="44" bestFit="1" customWidth="1"/>
    <col min="2826" max="2826" width="13.7109375" style="44" bestFit="1" customWidth="1"/>
    <col min="2827" max="3078" width="9.140625" style="44"/>
    <col min="3079" max="3079" width="7.28515625" style="44" bestFit="1" customWidth="1"/>
    <col min="3080" max="3080" width="1" style="44" customWidth="1"/>
    <col min="3081" max="3081" width="25.7109375" style="44" bestFit="1" customWidth="1"/>
    <col min="3082" max="3082" width="13.7109375" style="44" bestFit="1" customWidth="1"/>
    <col min="3083" max="3334" width="9.140625" style="44"/>
    <col min="3335" max="3335" width="7.28515625" style="44" bestFit="1" customWidth="1"/>
    <col min="3336" max="3336" width="1" style="44" customWidth="1"/>
    <col min="3337" max="3337" width="25.7109375" style="44" bestFit="1" customWidth="1"/>
    <col min="3338" max="3338" width="13.7109375" style="44" bestFit="1" customWidth="1"/>
    <col min="3339" max="3590" width="9.140625" style="44"/>
    <col min="3591" max="3591" width="7.28515625" style="44" bestFit="1" customWidth="1"/>
    <col min="3592" max="3592" width="1" style="44" customWidth="1"/>
    <col min="3593" max="3593" width="25.7109375" style="44" bestFit="1" customWidth="1"/>
    <col min="3594" max="3594" width="13.7109375" style="44" bestFit="1" customWidth="1"/>
    <col min="3595" max="3846" width="9.140625" style="44"/>
    <col min="3847" max="3847" width="7.28515625" style="44" bestFit="1" customWidth="1"/>
    <col min="3848" max="3848" width="1" style="44" customWidth="1"/>
    <col min="3849" max="3849" width="25.7109375" style="44" bestFit="1" customWidth="1"/>
    <col min="3850" max="3850" width="13.7109375" style="44" bestFit="1" customWidth="1"/>
    <col min="3851" max="4102" width="9.140625" style="44"/>
    <col min="4103" max="4103" width="7.28515625" style="44" bestFit="1" customWidth="1"/>
    <col min="4104" max="4104" width="1" style="44" customWidth="1"/>
    <col min="4105" max="4105" width="25.7109375" style="44" bestFit="1" customWidth="1"/>
    <col min="4106" max="4106" width="13.7109375" style="44" bestFit="1" customWidth="1"/>
    <col min="4107" max="4358" width="9.140625" style="44"/>
    <col min="4359" max="4359" width="7.28515625" style="44" bestFit="1" customWidth="1"/>
    <col min="4360" max="4360" width="1" style="44" customWidth="1"/>
    <col min="4361" max="4361" width="25.7109375" style="44" bestFit="1" customWidth="1"/>
    <col min="4362" max="4362" width="13.7109375" style="44" bestFit="1" customWidth="1"/>
    <col min="4363" max="4614" width="9.140625" style="44"/>
    <col min="4615" max="4615" width="7.28515625" style="44" bestFit="1" customWidth="1"/>
    <col min="4616" max="4616" width="1" style="44" customWidth="1"/>
    <col min="4617" max="4617" width="25.7109375" style="44" bestFit="1" customWidth="1"/>
    <col min="4618" max="4618" width="13.7109375" style="44" bestFit="1" customWidth="1"/>
    <col min="4619" max="4870" width="9.140625" style="44"/>
    <col min="4871" max="4871" width="7.28515625" style="44" bestFit="1" customWidth="1"/>
    <col min="4872" max="4872" width="1" style="44" customWidth="1"/>
    <col min="4873" max="4873" width="25.7109375" style="44" bestFit="1" customWidth="1"/>
    <col min="4874" max="4874" width="13.7109375" style="44" bestFit="1" customWidth="1"/>
    <col min="4875" max="5126" width="9.140625" style="44"/>
    <col min="5127" max="5127" width="7.28515625" style="44" bestFit="1" customWidth="1"/>
    <col min="5128" max="5128" width="1" style="44" customWidth="1"/>
    <col min="5129" max="5129" width="25.7109375" style="44" bestFit="1" customWidth="1"/>
    <col min="5130" max="5130" width="13.7109375" style="44" bestFit="1" customWidth="1"/>
    <col min="5131" max="5382" width="9.140625" style="44"/>
    <col min="5383" max="5383" width="7.28515625" style="44" bestFit="1" customWidth="1"/>
    <col min="5384" max="5384" width="1" style="44" customWidth="1"/>
    <col min="5385" max="5385" width="25.7109375" style="44" bestFit="1" customWidth="1"/>
    <col min="5386" max="5386" width="13.7109375" style="44" bestFit="1" customWidth="1"/>
    <col min="5387" max="5638" width="9.140625" style="44"/>
    <col min="5639" max="5639" width="7.28515625" style="44" bestFit="1" customWidth="1"/>
    <col min="5640" max="5640" width="1" style="44" customWidth="1"/>
    <col min="5641" max="5641" width="25.7109375" style="44" bestFit="1" customWidth="1"/>
    <col min="5642" max="5642" width="13.7109375" style="44" bestFit="1" customWidth="1"/>
    <col min="5643" max="5894" width="9.140625" style="44"/>
    <col min="5895" max="5895" width="7.28515625" style="44" bestFit="1" customWidth="1"/>
    <col min="5896" max="5896" width="1" style="44" customWidth="1"/>
    <col min="5897" max="5897" width="25.7109375" style="44" bestFit="1" customWidth="1"/>
    <col min="5898" max="5898" width="13.7109375" style="44" bestFit="1" customWidth="1"/>
    <col min="5899" max="6150" width="9.140625" style="44"/>
    <col min="6151" max="6151" width="7.28515625" style="44" bestFit="1" customWidth="1"/>
    <col min="6152" max="6152" width="1" style="44" customWidth="1"/>
    <col min="6153" max="6153" width="25.7109375" style="44" bestFit="1" customWidth="1"/>
    <col min="6154" max="6154" width="13.7109375" style="44" bestFit="1" customWidth="1"/>
    <col min="6155" max="6406" width="9.140625" style="44"/>
    <col min="6407" max="6407" width="7.28515625" style="44" bestFit="1" customWidth="1"/>
    <col min="6408" max="6408" width="1" style="44" customWidth="1"/>
    <col min="6409" max="6409" width="25.7109375" style="44" bestFit="1" customWidth="1"/>
    <col min="6410" max="6410" width="13.7109375" style="44" bestFit="1" customWidth="1"/>
    <col min="6411" max="6662" width="9.140625" style="44"/>
    <col min="6663" max="6663" width="7.28515625" style="44" bestFit="1" customWidth="1"/>
    <col min="6664" max="6664" width="1" style="44" customWidth="1"/>
    <col min="6665" max="6665" width="25.7109375" style="44" bestFit="1" customWidth="1"/>
    <col min="6666" max="6666" width="13.7109375" style="44" bestFit="1" customWidth="1"/>
    <col min="6667" max="6918" width="9.140625" style="44"/>
    <col min="6919" max="6919" width="7.28515625" style="44" bestFit="1" customWidth="1"/>
    <col min="6920" max="6920" width="1" style="44" customWidth="1"/>
    <col min="6921" max="6921" width="25.7109375" style="44" bestFit="1" customWidth="1"/>
    <col min="6922" max="6922" width="13.7109375" style="44" bestFit="1" customWidth="1"/>
    <col min="6923" max="7174" width="9.140625" style="44"/>
    <col min="7175" max="7175" width="7.28515625" style="44" bestFit="1" customWidth="1"/>
    <col min="7176" max="7176" width="1" style="44" customWidth="1"/>
    <col min="7177" max="7177" width="25.7109375" style="44" bestFit="1" customWidth="1"/>
    <col min="7178" max="7178" width="13.7109375" style="44" bestFit="1" customWidth="1"/>
    <col min="7179" max="7430" width="9.140625" style="44"/>
    <col min="7431" max="7431" width="7.28515625" style="44" bestFit="1" customWidth="1"/>
    <col min="7432" max="7432" width="1" style="44" customWidth="1"/>
    <col min="7433" max="7433" width="25.7109375" style="44" bestFit="1" customWidth="1"/>
    <col min="7434" max="7434" width="13.7109375" style="44" bestFit="1" customWidth="1"/>
    <col min="7435" max="7686" width="9.140625" style="44"/>
    <col min="7687" max="7687" width="7.28515625" style="44" bestFit="1" customWidth="1"/>
    <col min="7688" max="7688" width="1" style="44" customWidth="1"/>
    <col min="7689" max="7689" width="25.7109375" style="44" bestFit="1" customWidth="1"/>
    <col min="7690" max="7690" width="13.7109375" style="44" bestFit="1" customWidth="1"/>
    <col min="7691" max="7942" width="9.140625" style="44"/>
    <col min="7943" max="7943" width="7.28515625" style="44" bestFit="1" customWidth="1"/>
    <col min="7944" max="7944" width="1" style="44" customWidth="1"/>
    <col min="7945" max="7945" width="25.7109375" style="44" bestFit="1" customWidth="1"/>
    <col min="7946" max="7946" width="13.7109375" style="44" bestFit="1" customWidth="1"/>
    <col min="7947" max="8198" width="9.140625" style="44"/>
    <col min="8199" max="8199" width="7.28515625" style="44" bestFit="1" customWidth="1"/>
    <col min="8200" max="8200" width="1" style="44" customWidth="1"/>
    <col min="8201" max="8201" width="25.7109375" style="44" bestFit="1" customWidth="1"/>
    <col min="8202" max="8202" width="13.7109375" style="44" bestFit="1" customWidth="1"/>
    <col min="8203" max="8454" width="9.140625" style="44"/>
    <col min="8455" max="8455" width="7.28515625" style="44" bestFit="1" customWidth="1"/>
    <col min="8456" max="8456" width="1" style="44" customWidth="1"/>
    <col min="8457" max="8457" width="25.7109375" style="44" bestFit="1" customWidth="1"/>
    <col min="8458" max="8458" width="13.7109375" style="44" bestFit="1" customWidth="1"/>
    <col min="8459" max="8710" width="9.140625" style="44"/>
    <col min="8711" max="8711" width="7.28515625" style="44" bestFit="1" customWidth="1"/>
    <col min="8712" max="8712" width="1" style="44" customWidth="1"/>
    <col min="8713" max="8713" width="25.7109375" style="44" bestFit="1" customWidth="1"/>
    <col min="8714" max="8714" width="13.7109375" style="44" bestFit="1" customWidth="1"/>
    <col min="8715" max="8966" width="9.140625" style="44"/>
    <col min="8967" max="8967" width="7.28515625" style="44" bestFit="1" customWidth="1"/>
    <col min="8968" max="8968" width="1" style="44" customWidth="1"/>
    <col min="8969" max="8969" width="25.7109375" style="44" bestFit="1" customWidth="1"/>
    <col min="8970" max="8970" width="13.7109375" style="44" bestFit="1" customWidth="1"/>
    <col min="8971" max="9222" width="9.140625" style="44"/>
    <col min="9223" max="9223" width="7.28515625" style="44" bestFit="1" customWidth="1"/>
    <col min="9224" max="9224" width="1" style="44" customWidth="1"/>
    <col min="9225" max="9225" width="25.7109375" style="44" bestFit="1" customWidth="1"/>
    <col min="9226" max="9226" width="13.7109375" style="44" bestFit="1" customWidth="1"/>
    <col min="9227" max="9478" width="9.140625" style="44"/>
    <col min="9479" max="9479" width="7.28515625" style="44" bestFit="1" customWidth="1"/>
    <col min="9480" max="9480" width="1" style="44" customWidth="1"/>
    <col min="9481" max="9481" width="25.7109375" style="44" bestFit="1" customWidth="1"/>
    <col min="9482" max="9482" width="13.7109375" style="44" bestFit="1" customWidth="1"/>
    <col min="9483" max="9734" width="9.140625" style="44"/>
    <col min="9735" max="9735" width="7.28515625" style="44" bestFit="1" customWidth="1"/>
    <col min="9736" max="9736" width="1" style="44" customWidth="1"/>
    <col min="9737" max="9737" width="25.7109375" style="44" bestFit="1" customWidth="1"/>
    <col min="9738" max="9738" width="13.7109375" style="44" bestFit="1" customWidth="1"/>
    <col min="9739" max="9990" width="9.140625" style="44"/>
    <col min="9991" max="9991" width="7.28515625" style="44" bestFit="1" customWidth="1"/>
    <col min="9992" max="9992" width="1" style="44" customWidth="1"/>
    <col min="9993" max="9993" width="25.7109375" style="44" bestFit="1" customWidth="1"/>
    <col min="9994" max="9994" width="13.7109375" style="44" bestFit="1" customWidth="1"/>
    <col min="9995" max="10246" width="9.140625" style="44"/>
    <col min="10247" max="10247" width="7.28515625" style="44" bestFit="1" customWidth="1"/>
    <col min="10248" max="10248" width="1" style="44" customWidth="1"/>
    <col min="10249" max="10249" width="25.7109375" style="44" bestFit="1" customWidth="1"/>
    <col min="10250" max="10250" width="13.7109375" style="44" bestFit="1" customWidth="1"/>
    <col min="10251" max="10502" width="9.140625" style="44"/>
    <col min="10503" max="10503" width="7.28515625" style="44" bestFit="1" customWidth="1"/>
    <col min="10504" max="10504" width="1" style="44" customWidth="1"/>
    <col min="10505" max="10505" width="25.7109375" style="44" bestFit="1" customWidth="1"/>
    <col min="10506" max="10506" width="13.7109375" style="44" bestFit="1" customWidth="1"/>
    <col min="10507" max="10758" width="9.140625" style="44"/>
    <col min="10759" max="10759" width="7.28515625" style="44" bestFit="1" customWidth="1"/>
    <col min="10760" max="10760" width="1" style="44" customWidth="1"/>
    <col min="10761" max="10761" width="25.7109375" style="44" bestFit="1" customWidth="1"/>
    <col min="10762" max="10762" width="13.7109375" style="44" bestFit="1" customWidth="1"/>
    <col min="10763" max="11014" width="9.140625" style="44"/>
    <col min="11015" max="11015" width="7.28515625" style="44" bestFit="1" customWidth="1"/>
    <col min="11016" max="11016" width="1" style="44" customWidth="1"/>
    <col min="11017" max="11017" width="25.7109375" style="44" bestFit="1" customWidth="1"/>
    <col min="11018" max="11018" width="13.7109375" style="44" bestFit="1" customWidth="1"/>
    <col min="11019" max="11270" width="9.140625" style="44"/>
    <col min="11271" max="11271" width="7.28515625" style="44" bestFit="1" customWidth="1"/>
    <col min="11272" max="11272" width="1" style="44" customWidth="1"/>
    <col min="11273" max="11273" width="25.7109375" style="44" bestFit="1" customWidth="1"/>
    <col min="11274" max="11274" width="13.7109375" style="44" bestFit="1" customWidth="1"/>
    <col min="11275" max="11526" width="9.140625" style="44"/>
    <col min="11527" max="11527" width="7.28515625" style="44" bestFit="1" customWidth="1"/>
    <col min="11528" max="11528" width="1" style="44" customWidth="1"/>
    <col min="11529" max="11529" width="25.7109375" style="44" bestFit="1" customWidth="1"/>
    <col min="11530" max="11530" width="13.7109375" style="44" bestFit="1" customWidth="1"/>
    <col min="11531" max="11782" width="9.140625" style="44"/>
    <col min="11783" max="11783" width="7.28515625" style="44" bestFit="1" customWidth="1"/>
    <col min="11784" max="11784" width="1" style="44" customWidth="1"/>
    <col min="11785" max="11785" width="25.7109375" style="44" bestFit="1" customWidth="1"/>
    <col min="11786" max="11786" width="13.7109375" style="44" bestFit="1" customWidth="1"/>
    <col min="11787" max="12038" width="9.140625" style="44"/>
    <col min="12039" max="12039" width="7.28515625" style="44" bestFit="1" customWidth="1"/>
    <col min="12040" max="12040" width="1" style="44" customWidth="1"/>
    <col min="12041" max="12041" width="25.7109375" style="44" bestFit="1" customWidth="1"/>
    <col min="12042" max="12042" width="13.7109375" style="44" bestFit="1" customWidth="1"/>
    <col min="12043" max="12294" width="9.140625" style="44"/>
    <col min="12295" max="12295" width="7.28515625" style="44" bestFit="1" customWidth="1"/>
    <col min="12296" max="12296" width="1" style="44" customWidth="1"/>
    <col min="12297" max="12297" width="25.7109375" style="44" bestFit="1" customWidth="1"/>
    <col min="12298" max="12298" width="13.7109375" style="44" bestFit="1" customWidth="1"/>
    <col min="12299" max="12550" width="9.140625" style="44"/>
    <col min="12551" max="12551" width="7.28515625" style="44" bestFit="1" customWidth="1"/>
    <col min="12552" max="12552" width="1" style="44" customWidth="1"/>
    <col min="12553" max="12553" width="25.7109375" style="44" bestFit="1" customWidth="1"/>
    <col min="12554" max="12554" width="13.7109375" style="44" bestFit="1" customWidth="1"/>
    <col min="12555" max="12806" width="9.140625" style="44"/>
    <col min="12807" max="12807" width="7.28515625" style="44" bestFit="1" customWidth="1"/>
    <col min="12808" max="12808" width="1" style="44" customWidth="1"/>
    <col min="12809" max="12809" width="25.7109375" style="44" bestFit="1" customWidth="1"/>
    <col min="12810" max="12810" width="13.7109375" style="44" bestFit="1" customWidth="1"/>
    <col min="12811" max="13062" width="9.140625" style="44"/>
    <col min="13063" max="13063" width="7.28515625" style="44" bestFit="1" customWidth="1"/>
    <col min="13064" max="13064" width="1" style="44" customWidth="1"/>
    <col min="13065" max="13065" width="25.7109375" style="44" bestFit="1" customWidth="1"/>
    <col min="13066" max="13066" width="13.7109375" style="44" bestFit="1" customWidth="1"/>
    <col min="13067" max="13318" width="9.140625" style="44"/>
    <col min="13319" max="13319" width="7.28515625" style="44" bestFit="1" customWidth="1"/>
    <col min="13320" max="13320" width="1" style="44" customWidth="1"/>
    <col min="13321" max="13321" width="25.7109375" style="44" bestFit="1" customWidth="1"/>
    <col min="13322" max="13322" width="13.7109375" style="44" bestFit="1" customWidth="1"/>
    <col min="13323" max="13574" width="9.140625" style="44"/>
    <col min="13575" max="13575" width="7.28515625" style="44" bestFit="1" customWidth="1"/>
    <col min="13576" max="13576" width="1" style="44" customWidth="1"/>
    <col min="13577" max="13577" width="25.7109375" style="44" bestFit="1" customWidth="1"/>
    <col min="13578" max="13578" width="13.7109375" style="44" bestFit="1" customWidth="1"/>
    <col min="13579" max="13830" width="9.140625" style="44"/>
    <col min="13831" max="13831" width="7.28515625" style="44" bestFit="1" customWidth="1"/>
    <col min="13832" max="13832" width="1" style="44" customWidth="1"/>
    <col min="13833" max="13833" width="25.7109375" style="44" bestFit="1" customWidth="1"/>
    <col min="13834" max="13834" width="13.7109375" style="44" bestFit="1" customWidth="1"/>
    <col min="13835" max="14086" width="9.140625" style="44"/>
    <col min="14087" max="14087" width="7.28515625" style="44" bestFit="1" customWidth="1"/>
    <col min="14088" max="14088" width="1" style="44" customWidth="1"/>
    <col min="14089" max="14089" width="25.7109375" style="44" bestFit="1" customWidth="1"/>
    <col min="14090" max="14090" width="13.7109375" style="44" bestFit="1" customWidth="1"/>
    <col min="14091" max="14342" width="9.140625" style="44"/>
    <col min="14343" max="14343" width="7.28515625" style="44" bestFit="1" customWidth="1"/>
    <col min="14344" max="14344" width="1" style="44" customWidth="1"/>
    <col min="14345" max="14345" width="25.7109375" style="44" bestFit="1" customWidth="1"/>
    <col min="14346" max="14346" width="13.7109375" style="44" bestFit="1" customWidth="1"/>
    <col min="14347" max="14598" width="9.140625" style="44"/>
    <col min="14599" max="14599" width="7.28515625" style="44" bestFit="1" customWidth="1"/>
    <col min="14600" max="14600" width="1" style="44" customWidth="1"/>
    <col min="14601" max="14601" width="25.7109375" style="44" bestFit="1" customWidth="1"/>
    <col min="14602" max="14602" width="13.7109375" style="44" bestFit="1" customWidth="1"/>
    <col min="14603" max="14854" width="9.140625" style="44"/>
    <col min="14855" max="14855" width="7.28515625" style="44" bestFit="1" customWidth="1"/>
    <col min="14856" max="14856" width="1" style="44" customWidth="1"/>
    <col min="14857" max="14857" width="25.7109375" style="44" bestFit="1" customWidth="1"/>
    <col min="14858" max="14858" width="13.7109375" style="44" bestFit="1" customWidth="1"/>
    <col min="14859" max="15110" width="9.140625" style="44"/>
    <col min="15111" max="15111" width="7.28515625" style="44" bestFit="1" customWidth="1"/>
    <col min="15112" max="15112" width="1" style="44" customWidth="1"/>
    <col min="15113" max="15113" width="25.7109375" style="44" bestFit="1" customWidth="1"/>
    <col min="15114" max="15114" width="13.7109375" style="44" bestFit="1" customWidth="1"/>
    <col min="15115" max="15366" width="9.140625" style="44"/>
    <col min="15367" max="15367" width="7.28515625" style="44" bestFit="1" customWidth="1"/>
    <col min="15368" max="15368" width="1" style="44" customWidth="1"/>
    <col min="15369" max="15369" width="25.7109375" style="44" bestFit="1" customWidth="1"/>
    <col min="15370" max="15370" width="13.7109375" style="44" bestFit="1" customWidth="1"/>
    <col min="15371" max="15622" width="9.140625" style="44"/>
    <col min="15623" max="15623" width="7.28515625" style="44" bestFit="1" customWidth="1"/>
    <col min="15624" max="15624" width="1" style="44" customWidth="1"/>
    <col min="15625" max="15625" width="25.7109375" style="44" bestFit="1" customWidth="1"/>
    <col min="15626" max="15626" width="13.7109375" style="44" bestFit="1" customWidth="1"/>
    <col min="15627" max="15878" width="9.140625" style="44"/>
    <col min="15879" max="15879" width="7.28515625" style="44" bestFit="1" customWidth="1"/>
    <col min="15880" max="15880" width="1" style="44" customWidth="1"/>
    <col min="15881" max="15881" width="25.7109375" style="44" bestFit="1" customWidth="1"/>
    <col min="15882" max="15882" width="13.7109375" style="44" bestFit="1" customWidth="1"/>
    <col min="15883" max="16134" width="9.140625" style="44"/>
    <col min="16135" max="16135" width="7.28515625" style="44" bestFit="1" customWidth="1"/>
    <col min="16136" max="16136" width="1" style="44" customWidth="1"/>
    <col min="16137" max="16137" width="25.7109375" style="44" bestFit="1" customWidth="1"/>
    <col min="16138" max="16138" width="13.7109375" style="44" bestFit="1" customWidth="1"/>
    <col min="16139" max="16384" width="9.140625" style="44"/>
  </cols>
  <sheetData>
    <row r="1" spans="1:46" s="45" customFormat="1" ht="23.25" customHeight="1" x14ac:dyDescent="0.2">
      <c r="A1" s="104" t="s">
        <v>18</v>
      </c>
      <c r="B1" s="105"/>
      <c r="C1" s="105"/>
      <c r="D1" s="105"/>
      <c r="E1" s="105"/>
      <c r="F1" s="105"/>
      <c r="G1" s="50"/>
      <c r="H1" s="55"/>
      <c r="I1" s="55"/>
      <c r="J1" s="55"/>
      <c r="K1" s="55"/>
      <c r="L1" s="55"/>
      <c r="M1" s="55"/>
      <c r="N1" s="55"/>
      <c r="O1" s="55"/>
      <c r="P1" s="55"/>
      <c r="Q1" s="48"/>
      <c r="R1" s="48"/>
      <c r="S1" s="48"/>
      <c r="T1" s="48"/>
      <c r="U1" s="48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3"/>
      <c r="AR1" s="53"/>
      <c r="AS1" s="50"/>
      <c r="AT1" s="50"/>
    </row>
    <row r="2" spans="1:46" ht="15" customHeight="1" x14ac:dyDescent="0.2">
      <c r="A2" s="105"/>
      <c r="B2" s="105"/>
      <c r="C2" s="105"/>
      <c r="D2" s="105"/>
      <c r="E2" s="105"/>
      <c r="F2" s="105"/>
      <c r="H2" s="55"/>
      <c r="I2" s="55"/>
      <c r="J2" s="55"/>
      <c r="K2" s="55"/>
      <c r="L2" s="56"/>
      <c r="M2" s="56"/>
      <c r="N2" s="56"/>
      <c r="O2" s="56"/>
      <c r="P2" s="56"/>
      <c r="Q2" s="47"/>
      <c r="R2" s="47"/>
      <c r="S2" s="111" t="s">
        <v>17</v>
      </c>
      <c r="T2" s="111"/>
      <c r="U2" s="47"/>
      <c r="V2" s="66"/>
    </row>
    <row r="3" spans="1:46" ht="15" customHeight="1" x14ac:dyDescent="0.2">
      <c r="A3" s="64"/>
      <c r="B3" s="64"/>
      <c r="C3" s="64"/>
      <c r="D3" s="64"/>
      <c r="E3" s="64"/>
      <c r="F3" s="64"/>
      <c r="H3" s="55"/>
      <c r="I3" s="55"/>
      <c r="J3" s="55"/>
      <c r="K3" s="55"/>
      <c r="L3" s="56"/>
      <c r="M3" s="56"/>
      <c r="N3" s="56"/>
      <c r="O3" s="56"/>
      <c r="P3" s="56"/>
      <c r="Q3" s="47"/>
      <c r="R3" s="47"/>
      <c r="S3" s="68"/>
      <c r="T3" s="68"/>
      <c r="U3" s="47"/>
      <c r="V3" s="66"/>
    </row>
    <row r="4" spans="1:46" ht="9.75" customHeight="1" x14ac:dyDescent="0.2">
      <c r="A4" s="64"/>
      <c r="B4" s="64"/>
      <c r="C4" s="64"/>
      <c r="D4" s="64"/>
      <c r="E4" s="64"/>
      <c r="F4" s="64"/>
      <c r="H4" s="55"/>
      <c r="I4" s="55"/>
      <c r="J4" s="55"/>
      <c r="K4" s="55"/>
      <c r="L4" s="56"/>
      <c r="M4" s="56"/>
      <c r="N4" s="56"/>
      <c r="O4" s="56"/>
      <c r="P4" s="56"/>
      <c r="Q4" s="47"/>
      <c r="R4" s="47"/>
      <c r="S4" s="68"/>
      <c r="T4" s="68"/>
      <c r="U4" s="47"/>
      <c r="V4" s="66"/>
    </row>
    <row r="5" spans="1:46" ht="19.5" customHeight="1" x14ac:dyDescent="0.25">
      <c r="A5" s="1"/>
      <c r="B5" s="1"/>
      <c r="C5" s="103"/>
      <c r="D5" s="103"/>
      <c r="E5" s="103"/>
      <c r="F5" s="103"/>
      <c r="H5" s="55"/>
      <c r="I5" s="55"/>
      <c r="J5" s="55"/>
      <c r="K5" s="55"/>
      <c r="L5" s="56"/>
      <c r="M5" s="56"/>
      <c r="N5" s="56"/>
      <c r="O5" s="56"/>
      <c r="P5" s="56"/>
      <c r="Q5" s="47"/>
      <c r="R5" s="47"/>
      <c r="S5" s="112" t="s">
        <v>6</v>
      </c>
      <c r="T5" s="112"/>
      <c r="U5" s="47"/>
      <c r="V5" s="66"/>
    </row>
    <row r="6" spans="1:46" ht="22.5" x14ac:dyDescent="0.25">
      <c r="A6" s="36" t="s">
        <v>3</v>
      </c>
      <c r="B6" s="2"/>
      <c r="C6" s="10" t="s">
        <v>1</v>
      </c>
      <c r="D6" s="10" t="s">
        <v>0</v>
      </c>
      <c r="E6" s="3"/>
      <c r="F6" s="10" t="s">
        <v>2</v>
      </c>
      <c r="H6" s="106" t="s">
        <v>22</v>
      </c>
      <c r="I6" s="107"/>
      <c r="J6" s="107"/>
      <c r="K6" s="107"/>
      <c r="L6" s="107"/>
      <c r="M6" s="108"/>
      <c r="N6" s="55"/>
      <c r="O6" s="55"/>
      <c r="P6" s="55"/>
      <c r="Q6" s="48"/>
      <c r="R6" s="48"/>
      <c r="S6" s="48" t="s">
        <v>12</v>
      </c>
      <c r="T6" s="48">
        <v>0</v>
      </c>
      <c r="U6" s="48"/>
      <c r="V6" s="66"/>
    </row>
    <row r="7" spans="1:46" ht="15" x14ac:dyDescent="0.25">
      <c r="A7" s="14" t="s">
        <v>19</v>
      </c>
      <c r="B7" s="8"/>
      <c r="C7" s="12">
        <f>SUM('[3]1.OVERVIEW DASHBOARD'!$C$9:$C$11)</f>
        <v>4725</v>
      </c>
      <c r="D7" s="13">
        <f>SUM('[3]1.OVERVIEW DASHBOARD'!$D$9:$D$11)</f>
        <v>2667</v>
      </c>
      <c r="E7" s="6"/>
      <c r="F7" s="11">
        <f>D7/C7</f>
        <v>0.56444444444444442</v>
      </c>
      <c r="H7" s="57"/>
      <c r="I7" s="58"/>
      <c r="J7" s="58"/>
      <c r="K7" s="58"/>
      <c r="L7" s="58"/>
      <c r="M7" s="59"/>
      <c r="N7" s="55"/>
      <c r="O7" s="70"/>
      <c r="P7" s="55"/>
      <c r="Q7" s="48"/>
      <c r="R7" s="48"/>
      <c r="S7" s="48" t="s">
        <v>13</v>
      </c>
      <c r="T7" s="48">
        <v>0</v>
      </c>
      <c r="U7" s="48"/>
      <c r="V7" s="66"/>
    </row>
    <row r="8" spans="1:46" ht="8.1" customHeight="1" x14ac:dyDescent="0.25">
      <c r="A8" s="5"/>
      <c r="B8" s="8"/>
      <c r="C8" s="4"/>
      <c r="D8" s="4"/>
      <c r="E8" s="7"/>
      <c r="F8" s="9"/>
      <c r="H8" s="57"/>
      <c r="I8" s="58"/>
      <c r="J8" s="58"/>
      <c r="K8" s="58"/>
      <c r="L8" s="58"/>
      <c r="M8" s="59"/>
      <c r="N8" s="55"/>
      <c r="O8" s="55"/>
      <c r="P8" s="55"/>
      <c r="Q8" s="48"/>
      <c r="R8" s="48"/>
      <c r="S8" s="48" t="s">
        <v>14</v>
      </c>
      <c r="T8" s="48">
        <v>119</v>
      </c>
      <c r="U8" s="48"/>
      <c r="V8" s="66"/>
    </row>
    <row r="9" spans="1:46" ht="15" x14ac:dyDescent="0.25">
      <c r="A9" s="14" t="s">
        <v>20</v>
      </c>
      <c r="B9" s="8"/>
      <c r="C9" s="12">
        <v>0</v>
      </c>
      <c r="D9" s="13">
        <v>0</v>
      </c>
      <c r="E9" s="6"/>
      <c r="F9" s="11">
        <v>0</v>
      </c>
      <c r="H9" s="57"/>
      <c r="I9" s="58"/>
      <c r="J9" s="58"/>
      <c r="K9" s="58"/>
      <c r="L9" s="58"/>
      <c r="M9" s="59"/>
      <c r="N9" s="55"/>
      <c r="O9" s="55"/>
      <c r="P9" s="55"/>
      <c r="Q9" s="48"/>
      <c r="R9" s="48"/>
      <c r="U9" s="48"/>
      <c r="V9" s="66"/>
    </row>
    <row r="10" spans="1:46" ht="8.1" customHeight="1" x14ac:dyDescent="0.25">
      <c r="A10" s="5"/>
      <c r="B10" s="8"/>
      <c r="C10" s="4"/>
      <c r="D10" s="4"/>
      <c r="E10" s="7"/>
      <c r="F10" s="9"/>
      <c r="H10" s="57"/>
      <c r="I10" s="58"/>
      <c r="J10" s="58"/>
      <c r="K10" s="58"/>
      <c r="L10" s="58"/>
      <c r="M10" s="59"/>
      <c r="N10" s="55"/>
      <c r="O10" s="56"/>
      <c r="P10" s="56"/>
      <c r="Q10" s="47"/>
      <c r="R10" s="47"/>
      <c r="S10" s="112" t="s">
        <v>10</v>
      </c>
      <c r="T10" s="112"/>
      <c r="U10" s="47"/>
      <c r="V10" s="66"/>
    </row>
    <row r="11" spans="1:46" ht="15" x14ac:dyDescent="0.25">
      <c r="A11" s="14" t="s">
        <v>21</v>
      </c>
      <c r="B11" s="8"/>
      <c r="C11" s="12">
        <v>0</v>
      </c>
      <c r="D11" s="13">
        <v>0</v>
      </c>
      <c r="E11" s="6"/>
      <c r="F11" s="11">
        <v>0</v>
      </c>
      <c r="H11" s="57"/>
      <c r="I11" s="58"/>
      <c r="J11" s="58"/>
      <c r="K11" s="58"/>
      <c r="L11" s="58"/>
      <c r="M11" s="59"/>
      <c r="N11" s="55"/>
      <c r="O11" s="56"/>
      <c r="P11" s="56"/>
      <c r="Q11" s="47"/>
      <c r="R11" s="47"/>
      <c r="S11" s="48" t="s">
        <v>12</v>
      </c>
      <c r="T11" s="51">
        <f>+S22</f>
        <v>100</v>
      </c>
      <c r="U11" s="47"/>
      <c r="V11" s="66"/>
    </row>
    <row r="12" spans="1:46" s="46" customFormat="1" ht="8.1" customHeight="1" x14ac:dyDescent="0.25">
      <c r="A12" s="5"/>
      <c r="B12" s="8"/>
      <c r="C12" s="4"/>
      <c r="D12" s="4"/>
      <c r="E12" s="7"/>
      <c r="F12" s="9"/>
      <c r="G12" s="48"/>
      <c r="H12" s="57"/>
      <c r="I12" s="58"/>
      <c r="J12" s="58"/>
      <c r="K12" s="58"/>
      <c r="L12" s="58"/>
      <c r="M12" s="59"/>
      <c r="N12" s="55"/>
      <c r="O12" s="56"/>
      <c r="P12" s="56"/>
      <c r="Q12" s="47"/>
      <c r="R12" s="47"/>
      <c r="S12" s="48" t="s">
        <v>13</v>
      </c>
      <c r="T12" s="48">
        <v>1</v>
      </c>
      <c r="U12" s="47"/>
      <c r="V12" s="66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54"/>
      <c r="AR12" s="54"/>
    </row>
    <row r="13" spans="1:46" s="46" customFormat="1" ht="15" x14ac:dyDescent="0.25">
      <c r="A13" s="14"/>
      <c r="B13" s="8"/>
      <c r="C13" s="12">
        <v>0</v>
      </c>
      <c r="D13" s="13">
        <v>0</v>
      </c>
      <c r="E13" s="6"/>
      <c r="F13" s="11">
        <v>0</v>
      </c>
      <c r="G13" s="48"/>
      <c r="H13" s="57"/>
      <c r="I13" s="58"/>
      <c r="J13" s="58"/>
      <c r="K13" s="58"/>
      <c r="L13" s="58"/>
      <c r="M13" s="59"/>
      <c r="N13" s="55"/>
      <c r="O13" s="56"/>
      <c r="P13" s="56"/>
      <c r="Q13" s="47"/>
      <c r="R13" s="47"/>
      <c r="S13" s="48" t="s">
        <v>14</v>
      </c>
      <c r="T13" s="48">
        <v>119</v>
      </c>
      <c r="U13" s="47"/>
      <c r="V13" s="66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54"/>
      <c r="AR13" s="54"/>
    </row>
    <row r="14" spans="1:46" s="46" customFormat="1" ht="8.1" customHeight="1" x14ac:dyDescent="0.25">
      <c r="A14" s="5"/>
      <c r="B14" s="8"/>
      <c r="C14" s="4"/>
      <c r="D14" s="4"/>
      <c r="E14" s="7"/>
      <c r="F14" s="9"/>
      <c r="G14" s="48"/>
      <c r="H14" s="57"/>
      <c r="I14" s="58"/>
      <c r="J14" s="58"/>
      <c r="K14" s="58"/>
      <c r="L14" s="58"/>
      <c r="M14" s="59"/>
      <c r="N14" s="55"/>
      <c r="O14" s="56"/>
      <c r="P14" s="56"/>
      <c r="Q14" s="47"/>
      <c r="R14" s="47"/>
      <c r="S14" s="48"/>
      <c r="T14" s="48"/>
      <c r="U14" s="47"/>
      <c r="V14" s="66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54"/>
      <c r="AR14" s="54"/>
    </row>
    <row r="15" spans="1:46" s="46" customFormat="1" ht="15" x14ac:dyDescent="0.25">
      <c r="A15" s="14"/>
      <c r="B15" s="8"/>
      <c r="C15" s="12">
        <v>0</v>
      </c>
      <c r="D15" s="13">
        <v>0</v>
      </c>
      <c r="E15" s="6"/>
      <c r="F15" s="11">
        <v>0</v>
      </c>
      <c r="G15" s="48"/>
      <c r="H15" s="57"/>
      <c r="I15" s="58"/>
      <c r="J15" s="58"/>
      <c r="K15" s="58"/>
      <c r="L15" s="58"/>
      <c r="M15" s="59"/>
      <c r="N15" s="55"/>
      <c r="O15" s="56"/>
      <c r="P15" s="56"/>
      <c r="Q15" s="47"/>
      <c r="R15" s="47"/>
      <c r="S15" s="112" t="s">
        <v>9</v>
      </c>
      <c r="T15" s="112"/>
      <c r="U15" s="47"/>
      <c r="V15" s="66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54"/>
      <c r="AR15" s="54"/>
    </row>
    <row r="16" spans="1:46" s="46" customFormat="1" ht="8.1" customHeight="1" x14ac:dyDescent="0.25">
      <c r="A16" s="5"/>
      <c r="B16" s="8"/>
      <c r="C16" s="4"/>
      <c r="D16" s="4"/>
      <c r="E16" s="7"/>
      <c r="F16" s="9"/>
      <c r="G16" s="48"/>
      <c r="H16" s="57"/>
      <c r="I16" s="58"/>
      <c r="J16" s="58"/>
      <c r="K16" s="58"/>
      <c r="L16" s="58"/>
      <c r="M16" s="59"/>
      <c r="N16" s="55"/>
      <c r="O16" s="56"/>
      <c r="P16" s="56"/>
      <c r="Q16" s="47"/>
      <c r="R16" s="47"/>
      <c r="S16" s="48" t="s">
        <v>11</v>
      </c>
      <c r="T16" s="48">
        <v>0</v>
      </c>
      <c r="U16" s="47"/>
      <c r="V16" s="66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54"/>
      <c r="AR16" s="54"/>
    </row>
    <row r="17" spans="1:44" s="46" customFormat="1" ht="15" x14ac:dyDescent="0.25">
      <c r="A17" s="14"/>
      <c r="B17" s="8"/>
      <c r="C17" s="12">
        <v>0</v>
      </c>
      <c r="D17" s="13">
        <v>0</v>
      </c>
      <c r="E17" s="6"/>
      <c r="F17" s="11">
        <v>0</v>
      </c>
      <c r="G17" s="48"/>
      <c r="H17" s="57"/>
      <c r="I17" s="58"/>
      <c r="J17" s="58"/>
      <c r="K17" s="58"/>
      <c r="L17" s="58"/>
      <c r="M17" s="59"/>
      <c r="N17" s="55"/>
      <c r="O17" s="56"/>
      <c r="P17" s="56"/>
      <c r="Q17" s="47"/>
      <c r="R17" s="47"/>
      <c r="S17" s="48" t="s">
        <v>7</v>
      </c>
      <c r="T17" s="48">
        <v>80</v>
      </c>
      <c r="U17" s="47"/>
      <c r="V17" s="66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54"/>
      <c r="AR17" s="54"/>
    </row>
    <row r="18" spans="1:44" s="46" customFormat="1" ht="8.1" customHeight="1" x14ac:dyDescent="0.25">
      <c r="A18" s="5"/>
      <c r="B18" s="8"/>
      <c r="C18" s="4"/>
      <c r="D18" s="4"/>
      <c r="E18" s="7"/>
      <c r="F18" s="9"/>
      <c r="G18" s="48"/>
      <c r="H18" s="57"/>
      <c r="I18" s="58"/>
      <c r="J18" s="58"/>
      <c r="K18" s="58"/>
      <c r="L18" s="58"/>
      <c r="M18" s="59"/>
      <c r="N18" s="55"/>
      <c r="O18" s="56"/>
      <c r="P18" s="56"/>
      <c r="Q18" s="47"/>
      <c r="R18" s="47"/>
      <c r="S18" s="48" t="s">
        <v>8</v>
      </c>
      <c r="T18" s="48">
        <v>19.989999999999998</v>
      </c>
      <c r="U18" s="47"/>
      <c r="V18" s="66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54"/>
      <c r="AR18" s="54"/>
    </row>
    <row r="19" spans="1:44" s="46" customFormat="1" ht="15" x14ac:dyDescent="0.25">
      <c r="A19" s="14"/>
      <c r="B19" s="8"/>
      <c r="C19" s="12">
        <v>0</v>
      </c>
      <c r="D19" s="13">
        <v>0</v>
      </c>
      <c r="E19" s="6"/>
      <c r="F19" s="11">
        <v>0</v>
      </c>
      <c r="G19" s="48"/>
      <c r="H19" s="57"/>
      <c r="I19" s="58"/>
      <c r="J19" s="58"/>
      <c r="K19" s="58"/>
      <c r="L19" s="58"/>
      <c r="M19" s="59"/>
      <c r="N19" s="55"/>
      <c r="O19" s="56"/>
      <c r="P19" s="56"/>
      <c r="Q19" s="47"/>
      <c r="R19" s="47"/>
      <c r="S19" s="48" t="s">
        <v>15</v>
      </c>
      <c r="T19" s="48">
        <v>10</v>
      </c>
      <c r="U19" s="47"/>
      <c r="V19" s="66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54"/>
      <c r="AR19" s="54"/>
    </row>
    <row r="20" spans="1:44" s="46" customFormat="1" ht="8.1" customHeight="1" x14ac:dyDescent="0.25">
      <c r="A20" s="5"/>
      <c r="B20" s="8"/>
      <c r="C20" s="4"/>
      <c r="D20" s="4"/>
      <c r="E20" s="7"/>
      <c r="F20" s="9"/>
      <c r="G20" s="48"/>
      <c r="H20" s="57"/>
      <c r="I20" s="58"/>
      <c r="J20" s="58"/>
      <c r="K20" s="58"/>
      <c r="L20" s="58"/>
      <c r="M20" s="59"/>
      <c r="N20" s="55"/>
      <c r="O20" s="56"/>
      <c r="P20" s="56"/>
      <c r="Q20" s="47"/>
      <c r="R20" s="47"/>
      <c r="S20" s="48" t="s">
        <v>16</v>
      </c>
      <c r="T20" s="48">
        <v>100</v>
      </c>
      <c r="U20" s="47"/>
      <c r="V20" s="66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54"/>
      <c r="AR20" s="54"/>
    </row>
    <row r="21" spans="1:44" s="46" customFormat="1" ht="15" x14ac:dyDescent="0.25">
      <c r="A21" s="14"/>
      <c r="B21" s="8"/>
      <c r="C21" s="12">
        <v>0</v>
      </c>
      <c r="D21" s="13">
        <v>0</v>
      </c>
      <c r="E21" s="6"/>
      <c r="F21" s="11">
        <v>0</v>
      </c>
      <c r="G21" s="48"/>
      <c r="H21" s="57"/>
      <c r="I21" s="58"/>
      <c r="J21" s="58"/>
      <c r="K21" s="58"/>
      <c r="L21" s="58"/>
      <c r="M21" s="59"/>
      <c r="N21" s="55"/>
      <c r="O21" s="56"/>
      <c r="P21" s="56"/>
      <c r="Q21" s="47"/>
      <c r="R21" s="47"/>
      <c r="S21" s="48" t="s">
        <v>4</v>
      </c>
      <c r="T21" s="48" t="s">
        <v>5</v>
      </c>
      <c r="U21" s="47"/>
      <c r="V21" s="66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54"/>
      <c r="AR21" s="54"/>
    </row>
    <row r="22" spans="1:44" s="46" customFormat="1" ht="8.1" customHeight="1" x14ac:dyDescent="0.25">
      <c r="A22" s="5"/>
      <c r="B22" s="8"/>
      <c r="C22" s="4"/>
      <c r="D22" s="4"/>
      <c r="E22" s="7"/>
      <c r="F22" s="9"/>
      <c r="G22" s="48"/>
      <c r="H22" s="60"/>
      <c r="I22" s="55"/>
      <c r="J22" s="55"/>
      <c r="K22" s="55"/>
      <c r="L22" s="55"/>
      <c r="M22" s="61"/>
      <c r="N22" s="55"/>
      <c r="O22" s="56"/>
      <c r="P22" s="56"/>
      <c r="Q22" s="47"/>
      <c r="R22" s="47"/>
      <c r="S22" s="69">
        <v>100</v>
      </c>
      <c r="T22" s="69">
        <v>0</v>
      </c>
      <c r="U22" s="47"/>
      <c r="V22" s="66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54"/>
      <c r="AR22" s="54"/>
    </row>
    <row r="23" spans="1:44" s="46" customFormat="1" ht="15" x14ac:dyDescent="0.25">
      <c r="A23" s="14"/>
      <c r="B23" s="8"/>
      <c r="C23" s="12">
        <v>0</v>
      </c>
      <c r="D23" s="13">
        <v>0</v>
      </c>
      <c r="E23" s="6"/>
      <c r="F23" s="11">
        <v>0</v>
      </c>
      <c r="G23" s="48"/>
      <c r="H23" s="109" t="s">
        <v>23</v>
      </c>
      <c r="I23" s="110"/>
      <c r="J23" s="101">
        <f>'[3]2.REGIONS DASHBOARD'!$H$12</f>
        <v>0</v>
      </c>
      <c r="K23" s="101">
        <f>'[3]2.REGIONS DASHBOARD'!$I$12</f>
        <v>1505</v>
      </c>
      <c r="L23" s="113" t="e">
        <f>K23/J23</f>
        <v>#DIV/0!</v>
      </c>
      <c r="M23" s="114"/>
      <c r="N23" s="55"/>
      <c r="O23" s="56"/>
      <c r="P23" s="56"/>
      <c r="Q23" s="47"/>
      <c r="R23" s="47"/>
      <c r="S23" s="48">
        <v>100</v>
      </c>
      <c r="T23" s="48"/>
      <c r="U23" s="47"/>
      <c r="V23" s="66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54"/>
      <c r="AR23" s="54"/>
    </row>
    <row r="24" spans="1:44" s="46" customFormat="1" ht="8.1" customHeight="1" x14ac:dyDescent="0.25">
      <c r="A24" s="5"/>
      <c r="B24" s="8"/>
      <c r="C24" s="4"/>
      <c r="D24" s="4"/>
      <c r="E24" s="7"/>
      <c r="F24" s="9"/>
      <c r="G24" s="48"/>
      <c r="H24" s="109"/>
      <c r="I24" s="110"/>
      <c r="J24" s="102"/>
      <c r="K24" s="102"/>
      <c r="L24" s="115"/>
      <c r="M24" s="116"/>
      <c r="N24" s="55"/>
      <c r="O24" s="56"/>
      <c r="P24" s="56"/>
      <c r="Q24" s="47"/>
      <c r="R24" s="47"/>
      <c r="S24" s="48"/>
      <c r="T24" s="48"/>
      <c r="U24" s="47"/>
      <c r="V24" s="66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54"/>
      <c r="AR24" s="54"/>
    </row>
    <row r="25" spans="1:44" s="46" customFormat="1" ht="15" x14ac:dyDescent="0.25">
      <c r="A25" s="14"/>
      <c r="B25" s="8"/>
      <c r="C25" s="12">
        <v>0</v>
      </c>
      <c r="D25" s="13">
        <v>0</v>
      </c>
      <c r="E25" s="6"/>
      <c r="F25" s="11">
        <v>0</v>
      </c>
      <c r="G25" s="48"/>
      <c r="H25" s="97" t="s">
        <v>25</v>
      </c>
      <c r="I25" s="98"/>
      <c r="J25" s="96"/>
      <c r="K25" s="96"/>
      <c r="L25" s="96"/>
      <c r="M25" s="96"/>
      <c r="N25" s="55"/>
      <c r="O25" s="56"/>
      <c r="P25" s="56"/>
      <c r="Q25" s="47"/>
      <c r="R25" s="47"/>
      <c r="S25" s="48"/>
      <c r="T25" s="48"/>
      <c r="U25" s="47"/>
      <c r="V25" s="66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54"/>
      <c r="AR25" s="54"/>
    </row>
    <row r="26" spans="1:44" s="46" customFormat="1" ht="8.1" customHeight="1" x14ac:dyDescent="0.25">
      <c r="A26" s="5"/>
      <c r="B26" s="8"/>
      <c r="C26" s="4"/>
      <c r="D26" s="4"/>
      <c r="E26" s="7"/>
      <c r="F26" s="9"/>
      <c r="G26" s="48"/>
      <c r="H26" s="97"/>
      <c r="I26" s="98"/>
      <c r="J26" s="96"/>
      <c r="K26" s="96"/>
      <c r="L26" s="96"/>
      <c r="M26" s="96"/>
      <c r="N26" s="55"/>
      <c r="O26" s="56"/>
      <c r="P26" s="56"/>
      <c r="Q26" s="56"/>
      <c r="R26" s="66"/>
      <c r="S26" s="67"/>
      <c r="T26" s="67"/>
      <c r="U26" s="66"/>
      <c r="V26" s="66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54"/>
      <c r="AR26" s="54"/>
    </row>
    <row r="27" spans="1:44" s="46" customFormat="1" ht="15" x14ac:dyDescent="0.25">
      <c r="A27" s="14"/>
      <c r="B27" s="8"/>
      <c r="C27" s="12">
        <v>0</v>
      </c>
      <c r="D27" s="13">
        <v>0</v>
      </c>
      <c r="E27" s="6"/>
      <c r="F27" s="11">
        <v>0</v>
      </c>
      <c r="G27" s="48"/>
      <c r="H27" s="99" t="s">
        <v>26</v>
      </c>
      <c r="I27" s="100"/>
      <c r="J27" s="96"/>
      <c r="K27" s="96"/>
      <c r="L27" s="96"/>
      <c r="M27" s="96"/>
      <c r="N27" s="55"/>
      <c r="O27" s="56"/>
      <c r="P27" s="56"/>
      <c r="Q27" s="56"/>
      <c r="R27" s="66"/>
      <c r="S27" s="67"/>
      <c r="T27" s="67"/>
      <c r="U27" s="66"/>
      <c r="V27" s="66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54"/>
      <c r="AR27" s="54"/>
    </row>
    <row r="28" spans="1:44" s="46" customFormat="1" ht="8.1" customHeight="1" x14ac:dyDescent="0.25">
      <c r="A28" s="5"/>
      <c r="B28" s="8"/>
      <c r="C28" s="4"/>
      <c r="D28" s="4"/>
      <c r="E28" s="7"/>
      <c r="F28" s="9"/>
      <c r="G28" s="48"/>
      <c r="H28" s="99"/>
      <c r="I28" s="100"/>
      <c r="J28" s="96"/>
      <c r="K28" s="96"/>
      <c r="L28" s="96"/>
      <c r="M28" s="96"/>
      <c r="N28" s="55"/>
      <c r="O28" s="56"/>
      <c r="P28" s="56"/>
      <c r="Q28" s="56"/>
      <c r="R28" s="66"/>
      <c r="S28" s="67"/>
      <c r="T28" s="67"/>
      <c r="U28" s="66"/>
      <c r="V28" s="66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54"/>
      <c r="AR28" s="54"/>
    </row>
    <row r="29" spans="1:44" s="46" customFormat="1" ht="15" x14ac:dyDescent="0.25">
      <c r="A29" s="15"/>
      <c r="B29" s="1"/>
      <c r="C29" s="12">
        <f>SUM(C7,C9,C11,C13,C15,C17,C19,C21,C23,C25,C27)</f>
        <v>4725</v>
      </c>
      <c r="D29" s="13">
        <f>SUM(D7,D9,D11,D13,D15,D17,D19,D21,D23,D25,D27)</f>
        <v>2667</v>
      </c>
      <c r="E29" s="1"/>
      <c r="F29" s="11">
        <f>D29/C29</f>
        <v>0.56444444444444442</v>
      </c>
      <c r="G29" s="48"/>
      <c r="H29" s="62"/>
      <c r="I29" s="63"/>
      <c r="J29" s="63"/>
      <c r="K29" s="63"/>
      <c r="L29" s="63"/>
      <c r="M29" s="65"/>
      <c r="N29" s="55"/>
      <c r="O29" s="56"/>
      <c r="P29" s="56"/>
      <c r="Q29" s="56"/>
      <c r="R29" s="56"/>
      <c r="S29" s="48"/>
      <c r="T29" s="48"/>
      <c r="U29" s="56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54"/>
      <c r="AR29" s="54"/>
    </row>
    <row r="30" spans="1:44" s="47" customFormat="1" x14ac:dyDescent="0.2">
      <c r="E30" s="48"/>
      <c r="F30" s="48"/>
      <c r="G30" s="48"/>
      <c r="H30" s="55"/>
      <c r="I30" s="55"/>
      <c r="J30" s="55"/>
      <c r="K30" s="55"/>
      <c r="L30" s="55"/>
      <c r="M30" s="55"/>
      <c r="N30" s="56"/>
      <c r="O30" s="56"/>
      <c r="P30" s="56"/>
      <c r="Q30" s="56"/>
      <c r="R30" s="56"/>
      <c r="S30" s="48"/>
      <c r="T30" s="48"/>
      <c r="U30" s="56"/>
      <c r="AQ30" s="54"/>
      <c r="AR30" s="54"/>
    </row>
    <row r="31" spans="1:44" s="47" customFormat="1" x14ac:dyDescent="0.2">
      <c r="E31" s="48"/>
      <c r="F31" s="51">
        <f>F29*100</f>
        <v>56.444444444444443</v>
      </c>
      <c r="G31" s="51">
        <f>F31</f>
        <v>56.444444444444443</v>
      </c>
      <c r="H31" s="48"/>
      <c r="I31" s="48"/>
      <c r="J31" s="48"/>
      <c r="K31" s="48"/>
      <c r="L31" s="48"/>
      <c r="M31" s="48"/>
      <c r="S31" s="48"/>
      <c r="T31" s="48"/>
      <c r="AQ31" s="54"/>
      <c r="AR31" s="54"/>
    </row>
    <row r="32" spans="1:44" s="47" customFormat="1" x14ac:dyDescent="0.2">
      <c r="E32" s="48"/>
      <c r="F32" s="48"/>
      <c r="G32" s="48"/>
      <c r="H32" s="48"/>
      <c r="I32" s="48"/>
      <c r="J32" s="48"/>
      <c r="K32" s="48"/>
      <c r="L32" s="48"/>
      <c r="M32" s="48"/>
      <c r="S32" s="48"/>
      <c r="T32" s="48"/>
      <c r="AQ32" s="54"/>
      <c r="AR32" s="54"/>
    </row>
    <row r="33" spans="5:44" s="47" customFormat="1" x14ac:dyDescent="0.2">
      <c r="E33" s="48"/>
      <c r="F33" s="48"/>
      <c r="G33" s="48"/>
      <c r="H33" s="48"/>
      <c r="I33" s="48"/>
      <c r="J33" s="48"/>
      <c r="K33" s="48"/>
      <c r="L33" s="48"/>
      <c r="M33" s="48"/>
      <c r="S33" s="48"/>
      <c r="T33" s="48"/>
      <c r="AQ33" s="54"/>
      <c r="AR33" s="54"/>
    </row>
    <row r="34" spans="5:44" s="47" customFormat="1" x14ac:dyDescent="0.2">
      <c r="E34" s="48"/>
      <c r="F34" s="48"/>
      <c r="G34" s="48"/>
      <c r="H34" s="48"/>
      <c r="I34" s="48"/>
      <c r="J34" s="48"/>
      <c r="K34" s="48"/>
      <c r="L34" s="48"/>
      <c r="M34" s="48"/>
      <c r="S34" s="48"/>
      <c r="T34" s="48"/>
      <c r="AQ34" s="54"/>
      <c r="AR34" s="54"/>
    </row>
    <row r="35" spans="5:44" s="47" customFormat="1" x14ac:dyDescent="0.2">
      <c r="S35" s="48"/>
      <c r="T35" s="48"/>
      <c r="AQ35" s="54"/>
      <c r="AR35" s="54"/>
    </row>
    <row r="36" spans="5:44" s="47" customFormat="1" x14ac:dyDescent="0.2">
      <c r="S36" s="48"/>
      <c r="T36" s="48"/>
      <c r="AQ36" s="54"/>
      <c r="AR36" s="54"/>
    </row>
    <row r="37" spans="5:44" s="47" customFormat="1" x14ac:dyDescent="0.2">
      <c r="S37" s="48"/>
      <c r="T37" s="48"/>
      <c r="AQ37" s="54"/>
      <c r="AR37" s="54"/>
    </row>
    <row r="38" spans="5:44" s="47" customFormat="1" x14ac:dyDescent="0.2">
      <c r="S38" s="48"/>
      <c r="T38" s="48"/>
      <c r="AQ38" s="54"/>
      <c r="AR38" s="54"/>
    </row>
    <row r="39" spans="5:44" s="47" customFormat="1" x14ac:dyDescent="0.2">
      <c r="S39" s="48"/>
      <c r="T39" s="48"/>
      <c r="AQ39" s="54"/>
      <c r="AR39" s="54"/>
    </row>
    <row r="40" spans="5:44" s="47" customFormat="1" x14ac:dyDescent="0.2">
      <c r="S40" s="48"/>
      <c r="T40" s="48"/>
      <c r="AQ40" s="54"/>
      <c r="AR40" s="54"/>
    </row>
    <row r="41" spans="5:44" s="47" customFormat="1" x14ac:dyDescent="0.2">
      <c r="S41" s="48"/>
      <c r="T41" s="48"/>
      <c r="AQ41" s="54"/>
      <c r="AR41" s="54"/>
    </row>
    <row r="42" spans="5:44" s="47" customFormat="1" x14ac:dyDescent="0.2">
      <c r="S42" s="48"/>
      <c r="T42" s="48"/>
      <c r="AQ42" s="54"/>
      <c r="AR42" s="54"/>
    </row>
    <row r="43" spans="5:44" s="47" customFormat="1" x14ac:dyDescent="0.2">
      <c r="S43" s="48"/>
      <c r="T43" s="48"/>
      <c r="AQ43" s="54"/>
      <c r="AR43" s="54"/>
    </row>
    <row r="44" spans="5:44" s="47" customFormat="1" x14ac:dyDescent="0.2">
      <c r="S44" s="48"/>
      <c r="T44" s="48"/>
      <c r="AQ44" s="54"/>
      <c r="AR44" s="54"/>
    </row>
    <row r="45" spans="5:44" s="47" customFormat="1" x14ac:dyDescent="0.2">
      <c r="S45" s="48"/>
      <c r="T45" s="48"/>
      <c r="AQ45" s="54"/>
      <c r="AR45" s="54"/>
    </row>
    <row r="46" spans="5:44" s="47" customFormat="1" x14ac:dyDescent="0.2">
      <c r="S46" s="48"/>
      <c r="T46" s="48"/>
      <c r="AQ46" s="54"/>
      <c r="AR46" s="54"/>
    </row>
    <row r="47" spans="5:44" s="47" customFormat="1" x14ac:dyDescent="0.2">
      <c r="S47" s="48"/>
      <c r="T47" s="48"/>
      <c r="AQ47" s="54"/>
      <c r="AR47" s="54"/>
    </row>
    <row r="48" spans="5:44" s="47" customFormat="1" x14ac:dyDescent="0.2">
      <c r="S48" s="48"/>
      <c r="T48" s="48"/>
      <c r="AQ48" s="54"/>
      <c r="AR48" s="54"/>
    </row>
    <row r="49" spans="19:44" s="47" customFormat="1" x14ac:dyDescent="0.2">
      <c r="S49" s="48"/>
      <c r="T49" s="48"/>
      <c r="AQ49" s="54"/>
      <c r="AR49" s="54"/>
    </row>
    <row r="50" spans="19:44" s="47" customFormat="1" x14ac:dyDescent="0.2">
      <c r="S50" s="48"/>
      <c r="T50" s="48"/>
      <c r="AQ50" s="54"/>
      <c r="AR50" s="54"/>
    </row>
    <row r="51" spans="19:44" s="47" customFormat="1" x14ac:dyDescent="0.2">
      <c r="S51" s="48"/>
      <c r="T51" s="48"/>
      <c r="AQ51" s="54"/>
      <c r="AR51" s="54"/>
    </row>
    <row r="52" spans="19:44" s="47" customFormat="1" x14ac:dyDescent="0.2">
      <c r="S52" s="48"/>
      <c r="T52" s="48"/>
      <c r="AQ52" s="54"/>
      <c r="AR52" s="54"/>
    </row>
    <row r="53" spans="19:44" s="47" customFormat="1" x14ac:dyDescent="0.2">
      <c r="S53" s="48"/>
      <c r="T53" s="48"/>
      <c r="AQ53" s="54"/>
      <c r="AR53" s="54"/>
    </row>
    <row r="54" spans="19:44" s="47" customFormat="1" x14ac:dyDescent="0.2">
      <c r="S54" s="48"/>
      <c r="T54" s="48"/>
      <c r="AQ54" s="54"/>
      <c r="AR54" s="54"/>
    </row>
    <row r="55" spans="19:44" s="47" customFormat="1" x14ac:dyDescent="0.2">
      <c r="S55" s="48"/>
      <c r="T55" s="48"/>
      <c r="AQ55" s="54"/>
      <c r="AR55" s="54"/>
    </row>
    <row r="56" spans="19:44" s="47" customFormat="1" x14ac:dyDescent="0.2">
      <c r="S56" s="48"/>
      <c r="T56" s="48"/>
      <c r="AQ56" s="54"/>
      <c r="AR56" s="54"/>
    </row>
    <row r="57" spans="19:44" s="47" customFormat="1" x14ac:dyDescent="0.2">
      <c r="S57" s="48"/>
      <c r="T57" s="48"/>
      <c r="AQ57" s="54"/>
      <c r="AR57" s="54"/>
    </row>
    <row r="58" spans="19:44" s="47" customFormat="1" x14ac:dyDescent="0.2">
      <c r="S58" s="48"/>
      <c r="T58" s="48"/>
      <c r="AQ58" s="54"/>
      <c r="AR58" s="54"/>
    </row>
    <row r="59" spans="19:44" s="47" customFormat="1" x14ac:dyDescent="0.2">
      <c r="S59" s="48"/>
      <c r="T59" s="48"/>
      <c r="AQ59" s="54"/>
      <c r="AR59" s="54"/>
    </row>
    <row r="60" spans="19:44" s="47" customFormat="1" x14ac:dyDescent="0.2">
      <c r="S60" s="48"/>
      <c r="T60" s="48"/>
      <c r="AQ60" s="54"/>
      <c r="AR60" s="54"/>
    </row>
    <row r="61" spans="19:44" s="47" customFormat="1" x14ac:dyDescent="0.2">
      <c r="S61" s="48"/>
      <c r="T61" s="48"/>
      <c r="AQ61" s="54"/>
      <c r="AR61" s="54"/>
    </row>
    <row r="62" spans="19:44" s="47" customFormat="1" x14ac:dyDescent="0.2">
      <c r="S62" s="48"/>
      <c r="T62" s="48"/>
      <c r="AQ62" s="54"/>
      <c r="AR62" s="54"/>
    </row>
    <row r="63" spans="19:44" s="47" customFormat="1" x14ac:dyDescent="0.2">
      <c r="S63" s="48"/>
      <c r="T63" s="48"/>
      <c r="AQ63" s="54"/>
      <c r="AR63" s="54"/>
    </row>
    <row r="64" spans="19:44" s="47" customFormat="1" x14ac:dyDescent="0.2">
      <c r="S64" s="48"/>
      <c r="T64" s="48"/>
      <c r="AQ64" s="54"/>
      <c r="AR64" s="54"/>
    </row>
    <row r="65" spans="19:44" s="47" customFormat="1" x14ac:dyDescent="0.2">
      <c r="S65" s="48"/>
      <c r="T65" s="48"/>
      <c r="AQ65" s="54"/>
      <c r="AR65" s="54"/>
    </row>
    <row r="66" spans="19:44" s="47" customFormat="1" x14ac:dyDescent="0.2">
      <c r="S66" s="48"/>
      <c r="T66" s="48"/>
      <c r="AQ66" s="54"/>
      <c r="AR66" s="54"/>
    </row>
    <row r="67" spans="19:44" s="47" customFormat="1" x14ac:dyDescent="0.2">
      <c r="S67" s="48"/>
      <c r="T67" s="48"/>
      <c r="AQ67" s="54"/>
      <c r="AR67" s="54"/>
    </row>
    <row r="68" spans="19:44" s="47" customFormat="1" x14ac:dyDescent="0.2">
      <c r="S68" s="48"/>
      <c r="T68" s="48"/>
      <c r="AQ68" s="54"/>
      <c r="AR68" s="54"/>
    </row>
    <row r="69" spans="19:44" s="47" customFormat="1" x14ac:dyDescent="0.2">
      <c r="S69" s="48"/>
      <c r="T69" s="48"/>
      <c r="AQ69" s="54"/>
      <c r="AR69" s="54"/>
    </row>
    <row r="70" spans="19:44" s="47" customFormat="1" x14ac:dyDescent="0.2">
      <c r="S70" s="48"/>
      <c r="T70" s="48"/>
      <c r="AQ70" s="54"/>
      <c r="AR70" s="54"/>
    </row>
    <row r="71" spans="19:44" s="49" customFormat="1" x14ac:dyDescent="0.2">
      <c r="S71" s="48"/>
      <c r="T71" s="48"/>
      <c r="AQ71" s="52"/>
      <c r="AR71" s="52"/>
    </row>
    <row r="72" spans="19:44" s="49" customFormat="1" x14ac:dyDescent="0.2">
      <c r="S72" s="48"/>
      <c r="T72" s="48"/>
      <c r="AQ72" s="52"/>
      <c r="AR72" s="52"/>
    </row>
    <row r="73" spans="19:44" s="49" customFormat="1" x14ac:dyDescent="0.2">
      <c r="S73" s="48"/>
      <c r="T73" s="48"/>
      <c r="AQ73" s="52"/>
      <c r="AR73" s="52"/>
    </row>
    <row r="74" spans="19:44" s="49" customFormat="1" x14ac:dyDescent="0.2">
      <c r="S74" s="48"/>
      <c r="T74" s="48"/>
      <c r="AQ74" s="52"/>
      <c r="AR74" s="52"/>
    </row>
    <row r="75" spans="19:44" s="49" customFormat="1" x14ac:dyDescent="0.2">
      <c r="S75" s="48"/>
      <c r="T75" s="48"/>
      <c r="AQ75" s="52"/>
      <c r="AR75" s="52"/>
    </row>
  </sheetData>
  <sheetProtection selectLockedCells="1"/>
  <mergeCells count="19">
    <mergeCell ref="C5:F5"/>
    <mergeCell ref="A1:F2"/>
    <mergeCell ref="H6:M6"/>
    <mergeCell ref="H23:I24"/>
    <mergeCell ref="S2:T2"/>
    <mergeCell ref="S15:T15"/>
    <mergeCell ref="S10:T10"/>
    <mergeCell ref="S5:T5"/>
    <mergeCell ref="L23:M24"/>
    <mergeCell ref="L25:M26"/>
    <mergeCell ref="L27:M28"/>
    <mergeCell ref="H25:I26"/>
    <mergeCell ref="H27:I28"/>
    <mergeCell ref="J23:J24"/>
    <mergeCell ref="K23:K24"/>
    <mergeCell ref="J25:J26"/>
    <mergeCell ref="K25:K26"/>
    <mergeCell ref="J27:J28"/>
    <mergeCell ref="K27:K28"/>
  </mergeCells>
  <conditionalFormatting sqref="F29">
    <cfRule type="cellIs" dxfId="38" priority="4" operator="lessThan">
      <formula>0.8</formula>
    </cfRule>
    <cfRule type="cellIs" dxfId="37" priority="5" operator="between">
      <formula>0.85</formula>
      <formula>0.8</formula>
    </cfRule>
    <cfRule type="cellIs" dxfId="36" priority="6" operator="greaterThan">
      <formula>0.85</formula>
    </cfRule>
  </conditionalFormatting>
  <conditionalFormatting sqref="F7">
    <cfRule type="cellIs" dxfId="35" priority="37" operator="lessThan">
      <formula>0.8</formula>
    </cfRule>
    <cfRule type="cellIs" dxfId="34" priority="38" operator="between">
      <formula>0.85</formula>
      <formula>0.8</formula>
    </cfRule>
    <cfRule type="cellIs" dxfId="33" priority="39" operator="greaterThan">
      <formula>0.85</formula>
    </cfRule>
  </conditionalFormatting>
  <conditionalFormatting sqref="F9">
    <cfRule type="cellIs" dxfId="32" priority="34" operator="lessThan">
      <formula>0.8</formula>
    </cfRule>
    <cfRule type="cellIs" dxfId="31" priority="35" operator="between">
      <formula>0.85</formula>
      <formula>0.8</formula>
    </cfRule>
    <cfRule type="cellIs" dxfId="30" priority="36" operator="greaterThan">
      <formula>0.85</formula>
    </cfRule>
  </conditionalFormatting>
  <conditionalFormatting sqref="F11">
    <cfRule type="cellIs" dxfId="29" priority="31" operator="lessThan">
      <formula>0.8</formula>
    </cfRule>
    <cfRule type="cellIs" dxfId="28" priority="32" operator="between">
      <formula>0.85</formula>
      <formula>0.8</formula>
    </cfRule>
    <cfRule type="cellIs" dxfId="27" priority="33" operator="greaterThan">
      <formula>0.85</formula>
    </cfRule>
  </conditionalFormatting>
  <conditionalFormatting sqref="F13">
    <cfRule type="cellIs" dxfId="26" priority="28" operator="lessThan">
      <formula>0.8</formula>
    </cfRule>
    <cfRule type="cellIs" dxfId="25" priority="29" operator="between">
      <formula>0.85</formula>
      <formula>0.8</formula>
    </cfRule>
    <cfRule type="cellIs" dxfId="24" priority="30" operator="greaterThan">
      <formula>0.85</formula>
    </cfRule>
  </conditionalFormatting>
  <conditionalFormatting sqref="F15">
    <cfRule type="cellIs" dxfId="23" priority="25" operator="lessThan">
      <formula>0.8</formula>
    </cfRule>
    <cfRule type="cellIs" dxfId="22" priority="26" operator="between">
      <formula>0.85</formula>
      <formula>0.8</formula>
    </cfRule>
    <cfRule type="cellIs" dxfId="21" priority="27" operator="greaterThan">
      <formula>0.85</formula>
    </cfRule>
  </conditionalFormatting>
  <conditionalFormatting sqref="F17">
    <cfRule type="cellIs" dxfId="20" priority="22" operator="lessThan">
      <formula>0.8</formula>
    </cfRule>
    <cfRule type="cellIs" dxfId="19" priority="23" operator="between">
      <formula>0.85</formula>
      <formula>0.8</formula>
    </cfRule>
    <cfRule type="cellIs" dxfId="18" priority="24" operator="greaterThan">
      <formula>0.85</formula>
    </cfRule>
  </conditionalFormatting>
  <conditionalFormatting sqref="F19">
    <cfRule type="cellIs" dxfId="17" priority="19" operator="lessThan">
      <formula>0.8</formula>
    </cfRule>
    <cfRule type="cellIs" dxfId="16" priority="20" operator="between">
      <formula>0.85</formula>
      <formula>0.8</formula>
    </cfRule>
    <cfRule type="cellIs" dxfId="15" priority="21" operator="greaterThan">
      <formula>0.85</formula>
    </cfRule>
  </conditionalFormatting>
  <conditionalFormatting sqref="F21">
    <cfRule type="cellIs" dxfId="14" priority="16" operator="lessThan">
      <formula>0.8</formula>
    </cfRule>
    <cfRule type="cellIs" dxfId="13" priority="17" operator="between">
      <formula>0.85</formula>
      <formula>0.8</formula>
    </cfRule>
    <cfRule type="cellIs" dxfId="12" priority="18" operator="greaterThan">
      <formula>0.85</formula>
    </cfRule>
  </conditionalFormatting>
  <conditionalFormatting sqref="F23">
    <cfRule type="cellIs" dxfId="11" priority="13" operator="lessThan">
      <formula>0.8</formula>
    </cfRule>
    <cfRule type="cellIs" dxfId="10" priority="14" operator="between">
      <formula>0.85</formula>
      <formula>0.8</formula>
    </cfRule>
    <cfRule type="cellIs" dxfId="9" priority="15" operator="greaterThan">
      <formula>0.85</formula>
    </cfRule>
  </conditionalFormatting>
  <conditionalFormatting sqref="F25">
    <cfRule type="cellIs" dxfId="8" priority="10" operator="lessThan">
      <formula>0.8</formula>
    </cfRule>
    <cfRule type="cellIs" dxfId="7" priority="11" operator="between">
      <formula>0.85</formula>
      <formula>0.8</formula>
    </cfRule>
    <cfRule type="cellIs" dxfId="6" priority="12" operator="greaterThan">
      <formula>0.85</formula>
    </cfRule>
  </conditionalFormatting>
  <conditionalFormatting sqref="F27">
    <cfRule type="cellIs" dxfId="5" priority="7" operator="lessThan">
      <formula>0.8</formula>
    </cfRule>
    <cfRule type="cellIs" dxfId="4" priority="8" operator="between">
      <formula>0.85</formula>
      <formula>0.8</formula>
    </cfRule>
    <cfRule type="cellIs" dxfId="3" priority="9" operator="greaterThan">
      <formula>0.85</formula>
    </cfRule>
  </conditionalFormatting>
  <conditionalFormatting sqref="L23:M24">
    <cfRule type="cellIs" dxfId="2" priority="3" operator="between">
      <formula>0.8</formula>
      <formula>0.85</formula>
    </cfRule>
    <cfRule type="cellIs" dxfId="1" priority="2" operator="lessThan">
      <formula>0.8</formula>
    </cfRule>
    <cfRule type="cellIs" dxfId="0" priority="1" operator="greaterThan">
      <formula>0.85</formula>
    </cfRule>
  </conditionalFormatting>
  <hyperlinks>
    <hyperlink ref="A6" r:id="rId1"/>
  </hyperlinks>
  <pageMargins left="0.75" right="0.75" top="1" bottom="1" header="0.5" footer="0.5"/>
  <pageSetup orientation="portrait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610473E005F84EA7C7A883641CAFE5" ma:contentTypeVersion="0" ma:contentTypeDescription="Create a new document." ma:contentTypeScope="" ma:versionID="3c14ed80356898159885b948cf7c11b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FA10BB8B-D276-400B-8910-47B8B1988B98}"/>
</file>

<file path=customXml/itemProps2.xml><?xml version="1.0" encoding="utf-8"?>
<ds:datastoreItem xmlns:ds="http://schemas.openxmlformats.org/officeDocument/2006/customXml" ds:itemID="{385E6489-A05D-47C1-973D-BCCB9497EA51}"/>
</file>

<file path=customXml/itemProps3.xml><?xml version="1.0" encoding="utf-8"?>
<ds:datastoreItem xmlns:ds="http://schemas.openxmlformats.org/officeDocument/2006/customXml" ds:itemID="{6E43B8CD-A227-4D19-84C3-2A8A9950AA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 DASHBOARD</vt:lpstr>
      <vt:lpstr>KPI - OVERVIEW DASHBOARD</vt:lpstr>
    </vt:vector>
  </TitlesOfParts>
  <Company>South African Airways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Chad Reevell</dc:creator>
  <cp:lastModifiedBy>Dave</cp:lastModifiedBy>
  <dcterms:created xsi:type="dcterms:W3CDTF">2013-11-22T19:16:34Z</dcterms:created>
  <dcterms:modified xsi:type="dcterms:W3CDTF">2014-02-26T06:25:41Z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0x0101007C610473E005F84EA7C7A883641CAFE5</vt:lpwstr>
  </property>
</Properties>
</file>